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D3D98081-05A4-477F-9CFD-C67D1A3D71A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 1.1 veilig werken" sheetId="2" r:id="rId1"/>
    <sheet name="1.2 bodem als basis" sheetId="1" r:id="rId2"/>
    <sheet name="1.3 zaaien planten poten" sheetId="3" r:id="rId3"/>
    <sheet name="toetsing 1.3 theorie" sheetId="5" state="hidden" r:id="rId4"/>
    <sheet name="1.3 planning" sheetId="4" state="hidden" r:id="rId5"/>
    <sheet name="toetsresultaten" sheetId="8" r:id="rId6"/>
    <sheet name="BPV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6" i="2" l="1"/>
  <c r="AB7" i="2"/>
  <c r="AB8" i="2"/>
  <c r="AB9" i="2"/>
  <c r="AB10" i="2"/>
  <c r="AB11" i="2"/>
  <c r="AB12" i="2"/>
  <c r="AB13" i="2"/>
  <c r="AB14" i="2"/>
  <c r="AB15" i="2"/>
  <c r="AB16" i="2"/>
  <c r="AB17" i="2"/>
  <c r="AB18" i="2"/>
  <c r="AB5" i="2"/>
  <c r="D59" i="5" l="1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C59" i="5"/>
  <c r="V42" i="5"/>
  <c r="B41" i="4" l="1"/>
</calcChain>
</file>

<file path=xl/sharedStrings.xml><?xml version="1.0" encoding="utf-8"?>
<sst xmlns="http://schemas.openxmlformats.org/spreadsheetml/2006/main" count="993" uniqueCount="220">
  <si>
    <t>afgerond j/n</t>
  </si>
  <si>
    <t>Roel</t>
  </si>
  <si>
    <t>Berkvens</t>
  </si>
  <si>
    <t>Gerrit-Jan</t>
  </si>
  <si>
    <t>van de</t>
  </si>
  <si>
    <t>Biesebos</t>
  </si>
  <si>
    <t>Sil</t>
  </si>
  <si>
    <t>van</t>
  </si>
  <si>
    <t>Bommel</t>
  </si>
  <si>
    <t>Sjoerd</t>
  </si>
  <si>
    <t>Bos</t>
  </si>
  <si>
    <t>Mika</t>
  </si>
  <si>
    <t>Creij</t>
  </si>
  <si>
    <t>Tom</t>
  </si>
  <si>
    <t>Gielis</t>
  </si>
  <si>
    <t>Daan</t>
  </si>
  <si>
    <t>Kapteijns</t>
  </si>
  <si>
    <t>Jeremy</t>
  </si>
  <si>
    <t xml:space="preserve">van  </t>
  </si>
  <si>
    <t>Merrienboer</t>
  </si>
  <si>
    <t>Rody</t>
  </si>
  <si>
    <t>Overveld</t>
  </si>
  <si>
    <t>Lars</t>
  </si>
  <si>
    <t>Reinders</t>
  </si>
  <si>
    <t>Dennis</t>
  </si>
  <si>
    <t>Schakenraad</t>
  </si>
  <si>
    <t>Jari</t>
  </si>
  <si>
    <t>Snijders</t>
  </si>
  <si>
    <t>Rick</t>
  </si>
  <si>
    <t>Sterke</t>
  </si>
  <si>
    <t>Siem</t>
  </si>
  <si>
    <t>Verbakel</t>
  </si>
  <si>
    <t>Joris</t>
  </si>
  <si>
    <t>Vink</t>
  </si>
  <si>
    <t>Nick</t>
  </si>
  <si>
    <t>Vondervoort</t>
  </si>
  <si>
    <t>Dirk</t>
  </si>
  <si>
    <t>Wilmsen</t>
  </si>
  <si>
    <t>Tractor</t>
  </si>
  <si>
    <t>Werktuigen</t>
  </si>
  <si>
    <t>IBS 1.2 de bodem als basis</t>
  </si>
  <si>
    <t>BOK controle</t>
  </si>
  <si>
    <t>geluid</t>
  </si>
  <si>
    <t>gereedmaken trekkers werktuigen</t>
  </si>
  <si>
    <t>meenemen juiste tractor</t>
  </si>
  <si>
    <t>praktische opdracht ergonomie</t>
  </si>
  <si>
    <t>opdracht ergonomie</t>
  </si>
  <si>
    <t>Veiligheid en milieu</t>
  </si>
  <si>
    <t>veilig gebruik tractor</t>
  </si>
  <si>
    <t>cumela vragenlijst</t>
  </si>
  <si>
    <t>opdracht aankoppelen</t>
  </si>
  <si>
    <t>ecc aankoppelen werktuigen</t>
  </si>
  <si>
    <t>practicum opdracht tussenassen</t>
  </si>
  <si>
    <t>ecc manouvreren met de tractor</t>
  </si>
  <si>
    <t>ecc aanpassen rijgedrag</t>
  </si>
  <si>
    <t>aankoppelen werktuig</t>
  </si>
  <si>
    <t>rijproef met werktuig</t>
  </si>
  <si>
    <t>aankoppelen wagen</t>
  </si>
  <si>
    <t>rijproef met wagen</t>
  </si>
  <si>
    <r>
      <rPr>
        <sz val="22"/>
        <color theme="1"/>
        <rFont val="Calibri"/>
        <family val="2"/>
        <scheme val="minor"/>
      </rPr>
      <t>IBS 1.3</t>
    </r>
    <r>
      <rPr>
        <sz val="11"/>
        <color theme="1"/>
        <rFont val="Calibri"/>
        <family val="2"/>
        <scheme val="minor"/>
      </rPr>
      <t xml:space="preserve">                           </t>
    </r>
    <r>
      <rPr>
        <sz val="16"/>
        <color theme="1"/>
        <rFont val="Calibri"/>
        <family val="2"/>
        <scheme val="minor"/>
      </rPr>
      <t>Zaaien, planten en poten</t>
    </r>
  </si>
  <si>
    <t>Pootmachine</t>
  </si>
  <si>
    <t>Zaaimachines</t>
  </si>
  <si>
    <t>Plantmachines</t>
  </si>
  <si>
    <t>Theorie poten en vragen</t>
  </si>
  <si>
    <t>Praktijkopdracht bekerpootmachines</t>
  </si>
  <si>
    <t>Opdracht aardappelen poten theorie</t>
  </si>
  <si>
    <t>Afstellen van zaaimachines</t>
  </si>
  <si>
    <t>Werken met de zaaimachine</t>
  </si>
  <si>
    <t>Zaaien van mais</t>
  </si>
  <si>
    <t>Zaaien van bieten</t>
  </si>
  <si>
    <t>Werken met RTK-GPS</t>
  </si>
  <si>
    <t>Invulopdrachten zaaien en poten</t>
  </si>
  <si>
    <t>Praktijkopdracht zaaimachines algemene afstelling</t>
  </si>
  <si>
    <t>Opdr. Zaaibedbereiding voor planten, zaaien of poten</t>
  </si>
  <si>
    <t>Opdr. Berekenen zaaiafstand</t>
  </si>
  <si>
    <t>Werkblad praktijk zaaimachines afdraaiproeven</t>
  </si>
  <si>
    <t>Opdr. Verslag afdraaiproeven</t>
  </si>
  <si>
    <t>Taak zaaimachines</t>
  </si>
  <si>
    <t>Werkblad maiszaaimachine</t>
  </si>
  <si>
    <t>Werkblad theorie zaaimachine</t>
  </si>
  <si>
    <t>Opdr. Perceel planten of zaaien</t>
  </si>
  <si>
    <t>Opdracht powerpointpresentatie</t>
  </si>
  <si>
    <t>Afstellen markeurs</t>
  </si>
  <si>
    <t>Werken met de plantmachine (bloembollen)</t>
  </si>
  <si>
    <t>Werken met de plantmachine (lelies)</t>
  </si>
  <si>
    <t>Taak 1 handleiding tractor</t>
  </si>
  <si>
    <t>Taak 2 opbouw en toepassing hedendaagse tractor</t>
  </si>
  <si>
    <t>Taak 3 praktijkopdracht transmissies tractoren</t>
  </si>
  <si>
    <t>P = Praktische opdracht     T = Theoretische opdracht  E = E-learning</t>
  </si>
  <si>
    <t>x</t>
  </si>
  <si>
    <t>P</t>
  </si>
  <si>
    <t>T</t>
  </si>
  <si>
    <t>E</t>
  </si>
  <si>
    <t>T/P</t>
  </si>
  <si>
    <t>IBS 1.3 zaaien poten en planten</t>
  </si>
  <si>
    <t>datum</t>
  </si>
  <si>
    <t xml:space="preserve"> lesuren</t>
  </si>
  <si>
    <t>vallen uit</t>
  </si>
  <si>
    <t>toetsweek</t>
  </si>
  <si>
    <t>werkblad pootmachine</t>
  </si>
  <si>
    <t>Rick-Roel</t>
  </si>
  <si>
    <t>Joris-Gerrit-Jan</t>
  </si>
  <si>
    <t>Nick-Sil</t>
  </si>
  <si>
    <t>Daan-Sjoerd</t>
  </si>
  <si>
    <t>Dirk-Mika</t>
  </si>
  <si>
    <t>Jari-Tom</t>
  </si>
  <si>
    <t>Rody-Jeremy</t>
  </si>
  <si>
    <t>Dennis-Lars</t>
  </si>
  <si>
    <t>Siem- reserve</t>
  </si>
  <si>
    <t>afdraaiproeven Kuhn Premia</t>
  </si>
  <si>
    <t>afdraaiproeven pneumaat</t>
  </si>
  <si>
    <t>PRAKTIJKPLANNING</t>
  </si>
  <si>
    <t>onderdeel poten</t>
  </si>
  <si>
    <t>e-learnings zaaien</t>
  </si>
  <si>
    <t>invulopdrachten theorie zaaien</t>
  </si>
  <si>
    <t>praktijkopdrachten zaaien</t>
  </si>
  <si>
    <t>verslagen en presentaties</t>
  </si>
  <si>
    <t>aftekenen deadline</t>
  </si>
  <si>
    <t>uitleg instructie voor de komende periode zaaien, poten en planten</t>
  </si>
  <si>
    <t>INLEVEREN</t>
  </si>
  <si>
    <t>e-learnings planten</t>
  </si>
  <si>
    <t>Tractor transmissie Taak 3</t>
  </si>
  <si>
    <t>Markeurs</t>
  </si>
  <si>
    <t>Siem-Gerrit-Jan</t>
  </si>
  <si>
    <t>Jari-Joris</t>
  </si>
  <si>
    <t>Dirk - Mika - Gerrit-Jan</t>
  </si>
  <si>
    <t>Nick - Sil - Rody - Jeremy</t>
  </si>
  <si>
    <t>Daan - Sjoerd - Lars</t>
  </si>
  <si>
    <t>Instructie zaaimachines algemeen</t>
  </si>
  <si>
    <t>Dennis - Siem - Roel</t>
  </si>
  <si>
    <t>Jari - Rick - Joris</t>
  </si>
  <si>
    <t>Joris - Gerrit Jan</t>
  </si>
  <si>
    <t>Dennis - Lars</t>
  </si>
  <si>
    <t xml:space="preserve">Siem - </t>
  </si>
  <si>
    <t>Nick - Sil</t>
  </si>
  <si>
    <t>Gerrit-Jan - Rick</t>
  </si>
  <si>
    <t>a</t>
  </si>
  <si>
    <t>c / d</t>
  </si>
  <si>
    <t>b</t>
  </si>
  <si>
    <t>c</t>
  </si>
  <si>
    <t>d</t>
  </si>
  <si>
    <t>tractor/werktuig</t>
  </si>
  <si>
    <t>onderhoud</t>
  </si>
  <si>
    <t>eindresultaat</t>
  </si>
  <si>
    <t>kennistoets</t>
  </si>
  <si>
    <t>werktuigen</t>
  </si>
  <si>
    <t>Nick Biemans</t>
  </si>
  <si>
    <t>Lens Driessen</t>
  </si>
  <si>
    <t>Ruud Geraerts</t>
  </si>
  <si>
    <t>Menno Kemps</t>
  </si>
  <si>
    <t>Luuk Kursten</t>
  </si>
  <si>
    <t>Tino Latijnhouwers</t>
  </si>
  <si>
    <t>Nick Liebregts</t>
  </si>
  <si>
    <t>Sem Manders</t>
  </si>
  <si>
    <t>Bas van Meer</t>
  </si>
  <si>
    <t>Mike van der Sangen</t>
  </si>
  <si>
    <t>Wout van de Ven</t>
  </si>
  <si>
    <t>Siem Verbakel</t>
  </si>
  <si>
    <t>Denise Vorsteveld</t>
  </si>
  <si>
    <t>Daan van der Wiel</t>
  </si>
  <si>
    <t>Niek Wijnen</t>
  </si>
  <si>
    <t>Cas Willems</t>
  </si>
  <si>
    <t>v</t>
  </si>
  <si>
    <t xml:space="preserve">v </t>
  </si>
  <si>
    <t>BPV</t>
  </si>
  <si>
    <t>aanvraagformulier mailen</t>
  </si>
  <si>
    <t>bedrijf</t>
  </si>
  <si>
    <t>Waterschoot</t>
  </si>
  <si>
    <t>contactpersoon</t>
  </si>
  <si>
    <t>Kris Waterschoot</t>
  </si>
  <si>
    <t>GSM</t>
  </si>
  <si>
    <t>06-27018329</t>
  </si>
  <si>
    <t>Peters Odiliapeel</t>
  </si>
  <si>
    <t>Gerwin Peters</t>
  </si>
  <si>
    <t>06-22959519</t>
  </si>
  <si>
    <t>Lipzig</t>
  </si>
  <si>
    <t>Martijn van Lipzig</t>
  </si>
  <si>
    <t>06-48079551</t>
  </si>
  <si>
    <t>Peter van Beers</t>
  </si>
  <si>
    <t>06-54272644</t>
  </si>
  <si>
    <t>Verhoeven Erp</t>
  </si>
  <si>
    <t>Marcel Verhoeven</t>
  </si>
  <si>
    <t>06-53814619</t>
  </si>
  <si>
    <t>Van Beers Agro</t>
  </si>
  <si>
    <t>BK Maarten van Overbeek</t>
  </si>
  <si>
    <t>Maarten van Overbeek</t>
  </si>
  <si>
    <t>06-26812416</t>
  </si>
  <si>
    <t>Van Gennip Cultuurtechniek</t>
  </si>
  <si>
    <t>Lammers Deurne</t>
  </si>
  <si>
    <t>Wim Lammers</t>
  </si>
  <si>
    <t>06-51228515</t>
  </si>
  <si>
    <t>Vd Mierde</t>
  </si>
  <si>
    <t>Wim vd Broek</t>
  </si>
  <si>
    <t>Henk vd Velden</t>
  </si>
  <si>
    <t>Inschatten risico's (staat bij werktuigen als opdracht 8)</t>
  </si>
  <si>
    <t>06-36440747</t>
  </si>
  <si>
    <t>Michelle Koot</t>
  </si>
  <si>
    <t>040-2551657</t>
  </si>
  <si>
    <t>Houbraken</t>
  </si>
  <si>
    <t>06-53301960</t>
  </si>
  <si>
    <t>René Verbakel</t>
  </si>
  <si>
    <t>Compinent</t>
  </si>
  <si>
    <t>v Boxmeer</t>
  </si>
  <si>
    <t>ja</t>
  </si>
  <si>
    <t>+</t>
  </si>
  <si>
    <t>resultaat praktijktoets</t>
  </si>
  <si>
    <t>cbr</t>
  </si>
  <si>
    <t>afw</t>
  </si>
  <si>
    <t>resultaat kennistoets</t>
  </si>
  <si>
    <t>resultaat portfolio</t>
  </si>
  <si>
    <t>werkboek grondbewerking</t>
  </si>
  <si>
    <t>leereenheid kerende grondbewerking</t>
  </si>
  <si>
    <t>leereenheid eggen</t>
  </si>
  <si>
    <t>leereenheid banden</t>
  </si>
  <si>
    <t>banden theorie</t>
  </si>
  <si>
    <t>banden voorloop</t>
  </si>
  <si>
    <t>banden praktijk gewichtsverdeling aslast</t>
  </si>
  <si>
    <t>banden praktijkopdracht bandenspanning en bodemdruk</t>
  </si>
  <si>
    <t>leereenheid dierlijke mest</t>
  </si>
  <si>
    <t>leereenheid kunstmest strooien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</si>
</sst>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########"/>
  </numFmts>
  <fonts count="1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80808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182">
    <xf numFmtId="0" fontId="0" fillId="0" borderId="0" xfId="0"/>
    <xf numFmtId="0" fontId="0" fillId="0" borderId="1" xfId="0" applyBorder="1" applyAlignment="1">
      <alignment textRotation="90"/>
    </xf>
    <xf numFmtId="0" fontId="3" fillId="0" borderId="4" xfId="1" applyBorder="1" applyAlignment="1">
      <alignment horizontal="center" textRotation="90"/>
    </xf>
    <xf numFmtId="0" fontId="3" fillId="0" borderId="2" xfId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3" fillId="0" borderId="3" xfId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0" borderId="31" xfId="0" applyBorder="1" applyAlignment="1">
      <alignment textRotation="90"/>
    </xf>
    <xf numFmtId="0" fontId="0" fillId="0" borderId="32" xfId="0" applyBorder="1" applyAlignment="1">
      <alignment textRotation="90"/>
    </xf>
    <xf numFmtId="0" fontId="0" fillId="0" borderId="33" xfId="0" applyBorder="1" applyAlignment="1">
      <alignment textRotation="90"/>
    </xf>
    <xf numFmtId="0" fontId="0" fillId="0" borderId="0" xfId="0" applyFill="1" applyBorder="1" applyAlignment="1">
      <alignment wrapText="1"/>
    </xf>
    <xf numFmtId="0" fontId="0" fillId="0" borderId="34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7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0" xfId="0" applyAlignment="1">
      <alignment textRotation="90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9" xfId="0" applyBorder="1"/>
    <xf numFmtId="0" fontId="0" fillId="0" borderId="61" xfId="0" applyBorder="1"/>
    <xf numFmtId="0" fontId="0" fillId="0" borderId="0" xfId="0" applyBorder="1"/>
    <xf numFmtId="0" fontId="0" fillId="0" borderId="63" xfId="0" applyBorder="1"/>
    <xf numFmtId="0" fontId="0" fillId="0" borderId="32" xfId="0" applyBorder="1"/>
    <xf numFmtId="0" fontId="0" fillId="4" borderId="34" xfId="0" applyFill="1" applyBorder="1"/>
    <xf numFmtId="0" fontId="0" fillId="4" borderId="35" xfId="0" applyFill="1" applyBorder="1"/>
    <xf numFmtId="0" fontId="0" fillId="4" borderId="54" xfId="0" applyFill="1" applyBorder="1" applyAlignment="1">
      <alignment horizontal="center" vertical="center" textRotation="90"/>
    </xf>
    <xf numFmtId="0" fontId="0" fillId="4" borderId="35" xfId="0" applyFill="1" applyBorder="1" applyAlignment="1">
      <alignment horizontal="center" vertical="center" textRotation="90"/>
    </xf>
    <xf numFmtId="0" fontId="0" fillId="4" borderId="55" xfId="0" applyFill="1" applyBorder="1" applyAlignment="1">
      <alignment horizontal="center" vertical="center" textRotation="90"/>
    </xf>
    <xf numFmtId="16" fontId="0" fillId="4" borderId="56" xfId="0" applyNumberFormat="1" applyFill="1" applyBorder="1"/>
    <xf numFmtId="0" fontId="0" fillId="4" borderId="46" xfId="0" applyFill="1" applyBorder="1"/>
    <xf numFmtId="16" fontId="0" fillId="4" borderId="57" xfId="0" applyNumberFormat="1" applyFill="1" applyBorder="1"/>
    <xf numFmtId="0" fontId="0" fillId="4" borderId="47" xfId="0" applyFill="1" applyBorder="1"/>
    <xf numFmtId="16" fontId="0" fillId="4" borderId="58" xfId="0" applyNumberFormat="1" applyFill="1" applyBorder="1"/>
    <xf numFmtId="0" fontId="0" fillId="4" borderId="48" xfId="0" applyFill="1" applyBorder="1"/>
    <xf numFmtId="16" fontId="0" fillId="4" borderId="60" xfId="0" applyNumberFormat="1" applyFill="1" applyBorder="1"/>
    <xf numFmtId="0" fontId="0" fillId="4" borderId="49" xfId="0" applyFill="1" applyBorder="1"/>
    <xf numFmtId="16" fontId="0" fillId="4" borderId="62" xfId="0" applyNumberFormat="1" applyFill="1" applyBorder="1"/>
    <xf numFmtId="0" fontId="0" fillId="4" borderId="50" xfId="0" applyFill="1" applyBorder="1"/>
    <xf numFmtId="16" fontId="0" fillId="4" borderId="64" xfId="0" applyNumberFormat="1" applyFill="1" applyBorder="1"/>
    <xf numFmtId="0" fontId="0" fillId="4" borderId="45" xfId="0" applyFill="1" applyBorder="1"/>
    <xf numFmtId="16" fontId="0" fillId="4" borderId="31" xfId="0" applyNumberFormat="1" applyFill="1" applyBorder="1"/>
    <xf numFmtId="0" fontId="0" fillId="4" borderId="32" xfId="0" applyFill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0" fillId="3" borderId="51" xfId="0" applyFill="1" applyBorder="1"/>
    <xf numFmtId="0" fontId="0" fillId="3" borderId="48" xfId="0" applyFill="1" applyBorder="1"/>
    <xf numFmtId="0" fontId="0" fillId="3" borderId="52" xfId="0" applyFill="1" applyBorder="1"/>
    <xf numFmtId="0" fontId="0" fillId="3" borderId="49" xfId="0" applyFill="1" applyBorder="1"/>
    <xf numFmtId="0" fontId="0" fillId="0" borderId="65" xfId="0" applyBorder="1"/>
    <xf numFmtId="0" fontId="0" fillId="0" borderId="66" xfId="0" applyBorder="1"/>
    <xf numFmtId="0" fontId="0" fillId="0" borderId="51" xfId="0" applyFill="1" applyBorder="1"/>
    <xf numFmtId="0" fontId="0" fillId="0" borderId="52" xfId="0" applyFill="1" applyBorder="1"/>
    <xf numFmtId="0" fontId="0" fillId="0" borderId="67" xfId="0" applyBorder="1"/>
    <xf numFmtId="0" fontId="0" fillId="0" borderId="68" xfId="0" applyBorder="1"/>
    <xf numFmtId="0" fontId="0" fillId="0" borderId="70" xfId="0" applyBorder="1"/>
    <xf numFmtId="0" fontId="0" fillId="0" borderId="71" xfId="0" applyBorder="1"/>
    <xf numFmtId="0" fontId="0" fillId="3" borderId="70" xfId="0" applyFill="1" applyBorder="1"/>
    <xf numFmtId="0" fontId="0" fillId="3" borderId="71" xfId="0" applyFill="1" applyBorder="1"/>
    <xf numFmtId="0" fontId="0" fillId="3" borderId="69" xfId="0" applyFill="1" applyBorder="1"/>
    <xf numFmtId="0" fontId="0" fillId="3" borderId="65" xfId="0" applyFill="1" applyBorder="1"/>
    <xf numFmtId="164" fontId="0" fillId="0" borderId="0" xfId="0" applyNumberFormat="1"/>
    <xf numFmtId="0" fontId="0" fillId="3" borderId="9" xfId="0" applyFill="1" applyBorder="1"/>
    <xf numFmtId="0" fontId="0" fillId="3" borderId="12" xfId="0" applyFill="1" applyBorder="1"/>
    <xf numFmtId="0" fontId="0" fillId="3" borderId="40" xfId="0" applyFill="1" applyBorder="1"/>
    <xf numFmtId="0" fontId="0" fillId="3" borderId="43" xfId="0" applyFill="1" applyBorder="1"/>
    <xf numFmtId="0" fontId="0" fillId="3" borderId="10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4" xfId="0" applyFill="1" applyBorder="1"/>
    <xf numFmtId="0" fontId="0" fillId="3" borderId="8" xfId="0" applyFill="1" applyBorder="1"/>
    <xf numFmtId="0" fontId="0" fillId="3" borderId="6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3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3" xfId="0" applyBorder="1"/>
    <xf numFmtId="0" fontId="0" fillId="2" borderId="1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56" xfId="0" applyBorder="1"/>
    <xf numFmtId="0" fontId="0" fillId="0" borderId="36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3" fillId="0" borderId="22" xfId="1" applyBorder="1" applyAlignment="1">
      <alignment textRotation="90"/>
    </xf>
    <xf numFmtId="0" fontId="0" fillId="0" borderId="7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9" fillId="0" borderId="0" xfId="0" applyFont="1"/>
    <xf numFmtId="16" fontId="0" fillId="0" borderId="0" xfId="0" applyNumberFormat="1"/>
    <xf numFmtId="14" fontId="0" fillId="0" borderId="0" xfId="0" applyNumberFormat="1"/>
    <xf numFmtId="0" fontId="8" fillId="0" borderId="9" xfId="0" applyFont="1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5" fontId="9" fillId="0" borderId="0" xfId="0" applyNumberFormat="1" applyFont="1"/>
    <xf numFmtId="0" fontId="0" fillId="3" borderId="10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>
      <alignment horizontal="center" textRotation="90"/>
    </xf>
    <xf numFmtId="0" fontId="0" fillId="0" borderId="0" xfId="0" applyFill="1" applyBorder="1" applyAlignment="1">
      <alignment horizontal="center"/>
    </xf>
    <xf numFmtId="164" fontId="0" fillId="5" borderId="0" xfId="0" applyNumberFormat="1" applyFill="1"/>
    <xf numFmtId="0" fontId="0" fillId="0" borderId="4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textRotation="90"/>
    </xf>
    <xf numFmtId="0" fontId="0" fillId="0" borderId="46" xfId="0" applyBorder="1" applyAlignment="1">
      <alignment textRotation="90" wrapText="1"/>
    </xf>
    <xf numFmtId="0" fontId="0" fillId="0" borderId="46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8" xfId="0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 xr:uid="{C0EC946F-493A-43B9-8354-A75A31F54727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ken.wikiwijs.nl/bestanden/558172/Opdracht%20Ergonomie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aken.wikiwijs.nl/bestanden/598419/Opdracht%20geluid.docx" TargetMode="External"/><Relationship Id="rId1" Type="http://schemas.openxmlformats.org/officeDocument/2006/relationships/hyperlink" Target="https://maken.wikiwijs.nl/bestanden/554500/Vragen%20B.docx" TargetMode="External"/><Relationship Id="rId6" Type="http://schemas.openxmlformats.org/officeDocument/2006/relationships/hyperlink" Target="https://contentplatform.ontwikkelcentrum.nl/CMS/CDS/Ontwikkelcentrum/Published%20content/ECC%20SP%20modules/CKS%20en%20Impact/37%20Plant/OC-37013d/OC-37013d/index.html" TargetMode="External"/><Relationship Id="rId5" Type="http://schemas.openxmlformats.org/officeDocument/2006/relationships/hyperlink" Target="https://maken.wikiwijs.nl/bestanden/558170/trekker%20en%20milieu%20opdracht.docx" TargetMode="External"/><Relationship Id="rId4" Type="http://schemas.openxmlformats.org/officeDocument/2006/relationships/hyperlink" Target="https://maken.wikiwijs.nl/bestanden/558171/Vragen%20ergonomie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"/>
  <sheetViews>
    <sheetView zoomScale="110" zoomScaleNormal="110" workbookViewId="0">
      <selection activeCell="A2" sqref="A2"/>
    </sheetView>
  </sheetViews>
  <sheetFormatPr defaultRowHeight="14.4"/>
  <cols>
    <col min="1" max="1" width="20.5546875" customWidth="1"/>
    <col min="2" max="22" width="7.21875" customWidth="1"/>
  </cols>
  <sheetData>
    <row r="1" spans="1:28" ht="15" thickBot="1">
      <c r="B1" s="173" t="s">
        <v>38</v>
      </c>
      <c r="C1" s="174"/>
      <c r="D1" s="174"/>
      <c r="E1" s="174"/>
      <c r="F1" s="174"/>
      <c r="G1" s="174"/>
      <c r="H1" s="174"/>
      <c r="I1" s="175"/>
      <c r="K1" s="170" t="s">
        <v>145</v>
      </c>
      <c r="L1" s="171"/>
      <c r="M1" s="171"/>
      <c r="N1" s="171"/>
      <c r="O1" s="171"/>
      <c r="P1" s="171"/>
      <c r="Q1" s="171"/>
      <c r="R1" s="171"/>
      <c r="S1" s="171"/>
      <c r="T1" s="171"/>
      <c r="U1" s="172"/>
    </row>
    <row r="2" spans="1:28" ht="150" customHeight="1" thickBot="1">
      <c r="A2" s="1"/>
      <c r="B2" s="2" t="s">
        <v>41</v>
      </c>
      <c r="C2" s="3" t="s">
        <v>42</v>
      </c>
      <c r="D2" s="4" t="s">
        <v>43</v>
      </c>
      <c r="E2" s="3" t="s">
        <v>44</v>
      </c>
      <c r="F2" s="3" t="s">
        <v>45</v>
      </c>
      <c r="G2" s="3" t="s">
        <v>46</v>
      </c>
      <c r="H2" s="5" t="s">
        <v>47</v>
      </c>
      <c r="I2" s="148" t="s">
        <v>194</v>
      </c>
      <c r="K2" s="16" t="s">
        <v>48</v>
      </c>
      <c r="L2" s="17" t="s">
        <v>49</v>
      </c>
      <c r="M2" s="17" t="s">
        <v>50</v>
      </c>
      <c r="N2" s="17" t="s">
        <v>51</v>
      </c>
      <c r="O2" s="17" t="s">
        <v>52</v>
      </c>
      <c r="P2" s="17" t="s">
        <v>53</v>
      </c>
      <c r="Q2" s="18" t="s">
        <v>54</v>
      </c>
      <c r="R2" s="16" t="s">
        <v>55</v>
      </c>
      <c r="S2" s="17" t="s">
        <v>56</v>
      </c>
      <c r="T2" s="17" t="s">
        <v>57</v>
      </c>
      <c r="U2" s="18" t="s">
        <v>58</v>
      </c>
      <c r="V2" s="19" t="s">
        <v>0</v>
      </c>
      <c r="X2" s="161" t="s">
        <v>205</v>
      </c>
      <c r="Y2" s="161" t="s">
        <v>208</v>
      </c>
      <c r="Z2" s="161" t="s">
        <v>209</v>
      </c>
      <c r="AB2" s="161" t="s">
        <v>143</v>
      </c>
    </row>
    <row r="3" spans="1:28" ht="15" thickBot="1">
      <c r="A3" s="6"/>
      <c r="B3" s="136">
        <v>1</v>
      </c>
      <c r="C3" s="137">
        <v>2</v>
      </c>
      <c r="D3" s="137">
        <v>3</v>
      </c>
      <c r="E3" s="137">
        <v>4</v>
      </c>
      <c r="F3" s="137">
        <v>5</v>
      </c>
      <c r="G3" s="137">
        <v>6</v>
      </c>
      <c r="H3" s="138">
        <v>7</v>
      </c>
      <c r="I3" s="149">
        <v>8</v>
      </c>
      <c r="K3" s="20">
        <v>1</v>
      </c>
      <c r="L3" s="21">
        <v>2</v>
      </c>
      <c r="M3" s="21">
        <v>3</v>
      </c>
      <c r="N3" s="21">
        <v>4</v>
      </c>
      <c r="O3" s="21">
        <v>5</v>
      </c>
      <c r="P3" s="21">
        <v>6</v>
      </c>
      <c r="Q3" s="22">
        <v>7</v>
      </c>
      <c r="R3" s="20">
        <v>8</v>
      </c>
      <c r="S3" s="21">
        <v>9</v>
      </c>
      <c r="T3" s="21">
        <v>10</v>
      </c>
      <c r="U3" s="22">
        <v>11</v>
      </c>
      <c r="V3" s="23"/>
    </row>
    <row r="4" spans="1:28" ht="14.4" hidden="1" customHeight="1">
      <c r="A4" s="140" t="s">
        <v>146</v>
      </c>
      <c r="B4" s="9"/>
      <c r="C4" s="10"/>
      <c r="D4" s="10"/>
      <c r="E4" s="10"/>
      <c r="F4" s="10"/>
      <c r="G4" s="10"/>
      <c r="H4" s="139"/>
      <c r="I4" s="11"/>
      <c r="J4" s="29"/>
      <c r="K4" s="30"/>
      <c r="L4" s="25"/>
      <c r="M4" s="25"/>
      <c r="N4" s="25"/>
      <c r="O4" s="25"/>
      <c r="P4" s="25"/>
      <c r="Q4" s="31"/>
      <c r="R4" s="24"/>
      <c r="S4" s="26"/>
      <c r="T4" s="26"/>
      <c r="U4" s="27"/>
      <c r="V4" s="141"/>
    </row>
    <row r="5" spans="1:28">
      <c r="A5" s="140" t="s">
        <v>147</v>
      </c>
      <c r="B5" s="9" t="s">
        <v>162</v>
      </c>
      <c r="C5" s="10" t="s">
        <v>162</v>
      </c>
      <c r="D5" s="10">
        <v>82</v>
      </c>
      <c r="E5" s="10">
        <v>81</v>
      </c>
      <c r="F5" s="151"/>
      <c r="G5" s="10" t="s">
        <v>162</v>
      </c>
      <c r="H5" s="139" t="s">
        <v>162</v>
      </c>
      <c r="I5" s="158"/>
      <c r="J5" s="29"/>
      <c r="K5" s="32" t="s">
        <v>162</v>
      </c>
      <c r="L5" s="12" t="s">
        <v>162</v>
      </c>
      <c r="M5" s="151"/>
      <c r="N5" s="151"/>
      <c r="O5" s="12" t="s">
        <v>162</v>
      </c>
      <c r="P5" s="151"/>
      <c r="Q5" s="158"/>
      <c r="R5" s="9" t="s">
        <v>162</v>
      </c>
      <c r="S5" s="10" t="s">
        <v>162</v>
      </c>
      <c r="T5" s="10" t="s">
        <v>162</v>
      </c>
      <c r="U5" s="11" t="s">
        <v>162</v>
      </c>
      <c r="V5" s="142"/>
      <c r="X5">
        <v>7.2</v>
      </c>
      <c r="Y5">
        <v>7.1</v>
      </c>
      <c r="Z5">
        <v>6</v>
      </c>
      <c r="AB5" s="122">
        <f>AVERAGE(X5:Z5)</f>
        <v>6.7666666666666666</v>
      </c>
    </row>
    <row r="6" spans="1:28">
      <c r="A6" s="140" t="s">
        <v>148</v>
      </c>
      <c r="B6" s="9" t="s">
        <v>162</v>
      </c>
      <c r="C6" s="10" t="s">
        <v>162</v>
      </c>
      <c r="D6" s="10">
        <v>92</v>
      </c>
      <c r="E6" s="10">
        <v>89</v>
      </c>
      <c r="F6" s="10" t="s">
        <v>162</v>
      </c>
      <c r="G6" s="10" t="s">
        <v>162</v>
      </c>
      <c r="H6" s="139" t="s">
        <v>162</v>
      </c>
      <c r="I6" s="11">
        <v>90</v>
      </c>
      <c r="J6" s="29"/>
      <c r="K6" s="32" t="s">
        <v>162</v>
      </c>
      <c r="L6" s="12" t="s">
        <v>162</v>
      </c>
      <c r="M6" s="12"/>
      <c r="N6" s="12">
        <v>90</v>
      </c>
      <c r="O6" s="12" t="s">
        <v>162</v>
      </c>
      <c r="P6" s="12">
        <v>81</v>
      </c>
      <c r="Q6" s="28">
        <v>96</v>
      </c>
      <c r="R6" s="9" t="s">
        <v>162</v>
      </c>
      <c r="S6" s="10" t="s">
        <v>162</v>
      </c>
      <c r="T6" s="10" t="s">
        <v>162</v>
      </c>
      <c r="U6" s="11" t="s">
        <v>162</v>
      </c>
      <c r="V6" s="142" t="s">
        <v>203</v>
      </c>
      <c r="X6">
        <v>7</v>
      </c>
      <c r="Y6">
        <v>6.9</v>
      </c>
      <c r="Z6">
        <v>7.5</v>
      </c>
      <c r="AB6" s="122">
        <f t="shared" ref="AB6:AB18" si="0">AVERAGE(X6:Z6)</f>
        <v>7.1333333333333329</v>
      </c>
    </row>
    <row r="7" spans="1:28">
      <c r="A7" s="140" t="s">
        <v>149</v>
      </c>
      <c r="B7" s="9" t="s">
        <v>162</v>
      </c>
      <c r="C7" s="10" t="s">
        <v>162</v>
      </c>
      <c r="D7" s="10">
        <v>91</v>
      </c>
      <c r="E7" s="10">
        <v>89</v>
      </c>
      <c r="F7" s="12"/>
      <c r="G7" s="10" t="s">
        <v>162</v>
      </c>
      <c r="H7" s="139" t="s">
        <v>162</v>
      </c>
      <c r="I7" s="11">
        <v>78</v>
      </c>
      <c r="J7" s="29"/>
      <c r="K7" s="32" t="s">
        <v>162</v>
      </c>
      <c r="L7" s="12" t="s">
        <v>162</v>
      </c>
      <c r="M7" s="12" t="s">
        <v>162</v>
      </c>
      <c r="N7" s="12">
        <v>95</v>
      </c>
      <c r="O7" s="12" t="s">
        <v>162</v>
      </c>
      <c r="P7" s="12">
        <v>97</v>
      </c>
      <c r="Q7" s="28">
        <v>88</v>
      </c>
      <c r="R7" s="9" t="s">
        <v>162</v>
      </c>
      <c r="S7" s="10" t="s">
        <v>162</v>
      </c>
      <c r="T7" s="10" t="s">
        <v>162</v>
      </c>
      <c r="U7" s="11" t="s">
        <v>162</v>
      </c>
      <c r="V7" s="142" t="s">
        <v>203</v>
      </c>
      <c r="X7" s="162" t="s">
        <v>207</v>
      </c>
      <c r="Y7">
        <v>6.7</v>
      </c>
      <c r="Z7">
        <v>7.5</v>
      </c>
      <c r="AB7" s="163">
        <f t="shared" si="0"/>
        <v>7.1</v>
      </c>
    </row>
    <row r="8" spans="1:28">
      <c r="A8" s="140" t="s">
        <v>150</v>
      </c>
      <c r="B8" s="9" t="s">
        <v>162</v>
      </c>
      <c r="C8" s="10" t="s">
        <v>162</v>
      </c>
      <c r="D8" s="151"/>
      <c r="E8" s="151"/>
      <c r="F8" s="151"/>
      <c r="G8" s="10" t="s">
        <v>162</v>
      </c>
      <c r="H8" s="139" t="s">
        <v>162</v>
      </c>
      <c r="I8" s="158"/>
      <c r="J8" s="29"/>
      <c r="K8" s="32" t="s">
        <v>162</v>
      </c>
      <c r="L8" s="12" t="s">
        <v>162</v>
      </c>
      <c r="M8" s="151"/>
      <c r="N8" s="12">
        <v>76</v>
      </c>
      <c r="O8" s="12" t="s">
        <v>162</v>
      </c>
      <c r="P8" s="151"/>
      <c r="Q8" s="158"/>
      <c r="R8" s="9" t="s">
        <v>162</v>
      </c>
      <c r="S8" s="10" t="s">
        <v>162</v>
      </c>
      <c r="T8" s="10" t="s">
        <v>162</v>
      </c>
      <c r="U8" s="11" t="s">
        <v>162</v>
      </c>
      <c r="V8" s="142"/>
      <c r="X8">
        <v>5.3</v>
      </c>
      <c r="Z8">
        <v>5</v>
      </c>
      <c r="AB8" s="163">
        <f t="shared" si="0"/>
        <v>5.15</v>
      </c>
    </row>
    <row r="9" spans="1:28">
      <c r="A9" s="140" t="s">
        <v>151</v>
      </c>
      <c r="B9" s="9" t="s">
        <v>162</v>
      </c>
      <c r="C9" s="10" t="s">
        <v>162</v>
      </c>
      <c r="D9" s="10">
        <v>76</v>
      </c>
      <c r="E9" s="10">
        <v>84</v>
      </c>
      <c r="F9" s="10" t="s">
        <v>89</v>
      </c>
      <c r="G9" s="10" t="s">
        <v>162</v>
      </c>
      <c r="H9" s="139" t="s">
        <v>162</v>
      </c>
      <c r="I9" s="11">
        <v>90</v>
      </c>
      <c r="J9" s="29"/>
      <c r="K9" s="32" t="s">
        <v>162</v>
      </c>
      <c r="L9" s="12" t="s">
        <v>162</v>
      </c>
      <c r="M9" s="12" t="s">
        <v>162</v>
      </c>
      <c r="N9" s="33">
        <v>84</v>
      </c>
      <c r="O9" s="12" t="s">
        <v>162</v>
      </c>
      <c r="P9" s="12">
        <v>81</v>
      </c>
      <c r="Q9" s="28">
        <v>100</v>
      </c>
      <c r="R9" s="9" t="s">
        <v>162</v>
      </c>
      <c r="S9" s="10" t="s">
        <v>162</v>
      </c>
      <c r="T9" s="10" t="s">
        <v>162</v>
      </c>
      <c r="U9" s="11" t="s">
        <v>162</v>
      </c>
      <c r="V9" s="142" t="s">
        <v>203</v>
      </c>
      <c r="X9">
        <v>5.2</v>
      </c>
      <c r="Y9">
        <v>6.8</v>
      </c>
      <c r="Z9">
        <v>7</v>
      </c>
      <c r="AB9" s="122">
        <f t="shared" si="0"/>
        <v>6.333333333333333</v>
      </c>
    </row>
    <row r="10" spans="1:28">
      <c r="A10" s="140" t="s">
        <v>152</v>
      </c>
      <c r="B10" s="9" t="s">
        <v>162</v>
      </c>
      <c r="C10" s="10" t="s">
        <v>162</v>
      </c>
      <c r="D10" s="10">
        <v>85</v>
      </c>
      <c r="E10" s="10">
        <v>78</v>
      </c>
      <c r="F10" s="10" t="s">
        <v>162</v>
      </c>
      <c r="G10" s="10" t="s">
        <v>162</v>
      </c>
      <c r="H10" s="139" t="s">
        <v>162</v>
      </c>
      <c r="I10" s="11">
        <v>88</v>
      </c>
      <c r="J10" s="29"/>
      <c r="K10" s="32" t="s">
        <v>162</v>
      </c>
      <c r="L10" s="12" t="s">
        <v>162</v>
      </c>
      <c r="M10" s="12" t="s">
        <v>162</v>
      </c>
      <c r="N10" s="12">
        <v>95</v>
      </c>
      <c r="O10" s="12" t="s">
        <v>162</v>
      </c>
      <c r="P10" s="12">
        <v>78</v>
      </c>
      <c r="Q10" s="28">
        <v>87</v>
      </c>
      <c r="R10" s="9" t="s">
        <v>162</v>
      </c>
      <c r="S10" s="10" t="s">
        <v>162</v>
      </c>
      <c r="T10" s="10" t="s">
        <v>162</v>
      </c>
      <c r="U10" s="11" t="s">
        <v>162</v>
      </c>
      <c r="V10" s="142" t="s">
        <v>203</v>
      </c>
      <c r="X10">
        <v>6.8</v>
      </c>
      <c r="Y10">
        <v>6</v>
      </c>
      <c r="Z10">
        <v>7.5</v>
      </c>
      <c r="AB10" s="122">
        <f t="shared" si="0"/>
        <v>6.7666666666666666</v>
      </c>
    </row>
    <row r="11" spans="1:28">
      <c r="A11" s="140" t="s">
        <v>153</v>
      </c>
      <c r="B11" s="9" t="s">
        <v>162</v>
      </c>
      <c r="C11" s="10" t="s">
        <v>162</v>
      </c>
      <c r="D11" s="10">
        <v>92</v>
      </c>
      <c r="E11" s="151"/>
      <c r="F11" s="151"/>
      <c r="G11" s="10" t="s">
        <v>162</v>
      </c>
      <c r="H11" s="156"/>
      <c r="I11" s="11">
        <v>83</v>
      </c>
      <c r="J11" s="29"/>
      <c r="K11" s="32" t="s">
        <v>162</v>
      </c>
      <c r="L11" s="12" t="s">
        <v>162</v>
      </c>
      <c r="M11" s="151"/>
      <c r="N11" s="151"/>
      <c r="O11" s="12" t="s">
        <v>162</v>
      </c>
      <c r="P11" s="151"/>
      <c r="Q11" s="158"/>
      <c r="R11" s="9" t="s">
        <v>162</v>
      </c>
      <c r="S11" s="10" t="s">
        <v>162</v>
      </c>
      <c r="T11" s="10" t="s">
        <v>162</v>
      </c>
      <c r="U11" s="11" t="s">
        <v>162</v>
      </c>
      <c r="V11" s="142"/>
      <c r="X11">
        <v>6.5</v>
      </c>
      <c r="Y11">
        <v>6.5</v>
      </c>
      <c r="AB11" s="163">
        <f t="shared" si="0"/>
        <v>6.5</v>
      </c>
    </row>
    <row r="12" spans="1:28">
      <c r="A12" s="140" t="s">
        <v>154</v>
      </c>
      <c r="B12" s="9" t="s">
        <v>162</v>
      </c>
      <c r="C12" s="10" t="s">
        <v>162</v>
      </c>
      <c r="D12" s="10">
        <v>88</v>
      </c>
      <c r="E12" s="10">
        <v>84</v>
      </c>
      <c r="F12" s="10" t="s">
        <v>162</v>
      </c>
      <c r="G12" s="10" t="s">
        <v>162</v>
      </c>
      <c r="H12" s="139" t="s">
        <v>162</v>
      </c>
      <c r="I12" s="11">
        <v>83</v>
      </c>
      <c r="J12" s="29"/>
      <c r="K12" s="32" t="s">
        <v>162</v>
      </c>
      <c r="L12" s="12" t="s">
        <v>162</v>
      </c>
      <c r="M12" s="12" t="s">
        <v>162</v>
      </c>
      <c r="N12" s="12">
        <v>90</v>
      </c>
      <c r="O12" s="12" t="s">
        <v>162</v>
      </c>
      <c r="P12" s="12">
        <v>75</v>
      </c>
      <c r="Q12" s="28">
        <v>88</v>
      </c>
      <c r="R12" s="9" t="s">
        <v>162</v>
      </c>
      <c r="S12" s="10" t="s">
        <v>162</v>
      </c>
      <c r="T12" s="10" t="s">
        <v>162</v>
      </c>
      <c r="U12" s="11" t="s">
        <v>162</v>
      </c>
      <c r="V12" s="142" t="s">
        <v>203</v>
      </c>
      <c r="X12">
        <v>6</v>
      </c>
      <c r="Y12">
        <v>7</v>
      </c>
      <c r="Z12">
        <v>7.5</v>
      </c>
      <c r="AB12" s="122">
        <f t="shared" si="0"/>
        <v>6.833333333333333</v>
      </c>
    </row>
    <row r="13" spans="1:28">
      <c r="A13" s="140" t="s">
        <v>155</v>
      </c>
      <c r="B13" s="9" t="s">
        <v>162</v>
      </c>
      <c r="C13" s="12"/>
      <c r="D13" s="10">
        <v>76</v>
      </c>
      <c r="E13" s="10">
        <v>76</v>
      </c>
      <c r="F13" s="12"/>
      <c r="G13" s="10" t="s">
        <v>162</v>
      </c>
      <c r="H13" s="139" t="s">
        <v>162</v>
      </c>
      <c r="I13" s="11">
        <v>77</v>
      </c>
      <c r="J13" s="29"/>
      <c r="K13" s="32" t="s">
        <v>162</v>
      </c>
      <c r="L13" s="12" t="s">
        <v>162</v>
      </c>
      <c r="M13" s="12" t="s">
        <v>162</v>
      </c>
      <c r="N13" s="155">
        <v>82</v>
      </c>
      <c r="O13" s="12" t="s">
        <v>162</v>
      </c>
      <c r="P13" s="12">
        <v>85</v>
      </c>
      <c r="Q13" s="28">
        <v>77</v>
      </c>
      <c r="R13" s="9" t="s">
        <v>162</v>
      </c>
      <c r="S13" s="10" t="s">
        <v>162</v>
      </c>
      <c r="T13" s="10" t="s">
        <v>162</v>
      </c>
      <c r="U13" s="11" t="s">
        <v>162</v>
      </c>
      <c r="V13" s="142" t="s">
        <v>203</v>
      </c>
      <c r="X13" s="162" t="s">
        <v>207</v>
      </c>
      <c r="Y13">
        <v>7.1</v>
      </c>
      <c r="Z13">
        <v>7.5</v>
      </c>
      <c r="AB13" s="163">
        <f t="shared" si="0"/>
        <v>7.3</v>
      </c>
    </row>
    <row r="14" spans="1:28">
      <c r="A14" s="140" t="s">
        <v>156</v>
      </c>
      <c r="B14" s="9" t="s">
        <v>162</v>
      </c>
      <c r="C14" s="10" t="s">
        <v>162</v>
      </c>
      <c r="D14" s="159"/>
      <c r="E14" s="151"/>
      <c r="F14" s="151"/>
      <c r="G14" s="10" t="s">
        <v>162</v>
      </c>
      <c r="H14" s="139" t="s">
        <v>162</v>
      </c>
      <c r="I14" s="11"/>
      <c r="J14" s="29"/>
      <c r="K14" s="32" t="s">
        <v>162</v>
      </c>
      <c r="L14" s="12" t="s">
        <v>162</v>
      </c>
      <c r="M14" s="151"/>
      <c r="N14" s="160"/>
      <c r="O14" s="12" t="s">
        <v>162</v>
      </c>
      <c r="P14" s="151"/>
      <c r="Q14" s="158"/>
      <c r="R14" s="9" t="s">
        <v>162</v>
      </c>
      <c r="S14" s="10" t="s">
        <v>162</v>
      </c>
      <c r="T14" s="10" t="s">
        <v>162</v>
      </c>
      <c r="U14" s="11" t="s">
        <v>162</v>
      </c>
      <c r="V14" s="142"/>
      <c r="X14">
        <v>6.1</v>
      </c>
      <c r="Y14">
        <v>6.5</v>
      </c>
      <c r="AB14" s="163">
        <f t="shared" si="0"/>
        <v>6.3</v>
      </c>
    </row>
    <row r="15" spans="1:28">
      <c r="A15" s="140" t="s">
        <v>158</v>
      </c>
      <c r="B15" s="9" t="s">
        <v>162</v>
      </c>
      <c r="C15" s="10" t="s">
        <v>162</v>
      </c>
      <c r="D15" s="10">
        <v>64</v>
      </c>
      <c r="E15" s="10">
        <v>74</v>
      </c>
      <c r="F15" s="10" t="s">
        <v>162</v>
      </c>
      <c r="G15" s="10" t="s">
        <v>162</v>
      </c>
      <c r="H15" s="164"/>
      <c r="I15" s="11">
        <v>69</v>
      </c>
      <c r="J15" s="29"/>
      <c r="K15" s="32" t="s">
        <v>162</v>
      </c>
      <c r="L15" s="12" t="s">
        <v>162</v>
      </c>
      <c r="M15" s="12"/>
      <c r="N15" s="12">
        <v>82</v>
      </c>
      <c r="O15" s="12" t="s">
        <v>162</v>
      </c>
      <c r="P15" s="12">
        <v>70</v>
      </c>
      <c r="Q15" s="28">
        <v>100</v>
      </c>
      <c r="R15" s="9" t="s">
        <v>162</v>
      </c>
      <c r="S15" s="10" t="s">
        <v>162</v>
      </c>
      <c r="T15" s="10" t="s">
        <v>162</v>
      </c>
      <c r="U15" s="11" t="s">
        <v>162</v>
      </c>
      <c r="V15" s="142"/>
      <c r="X15">
        <v>5.3</v>
      </c>
      <c r="Y15">
        <v>6.7</v>
      </c>
      <c r="AB15" s="163">
        <f t="shared" si="0"/>
        <v>6</v>
      </c>
    </row>
    <row r="16" spans="1:28">
      <c r="A16" s="140" t="s">
        <v>159</v>
      </c>
      <c r="B16" s="9" t="s">
        <v>162</v>
      </c>
      <c r="C16" s="10" t="s">
        <v>162</v>
      </c>
      <c r="D16" s="151">
        <v>63</v>
      </c>
      <c r="E16" s="151">
        <v>71</v>
      </c>
      <c r="F16" s="151"/>
      <c r="G16" s="151"/>
      <c r="H16" s="156"/>
      <c r="I16" s="158"/>
      <c r="J16" s="29"/>
      <c r="K16" s="32" t="s">
        <v>162</v>
      </c>
      <c r="L16" s="12" t="s">
        <v>162</v>
      </c>
      <c r="M16" s="151"/>
      <c r="N16" s="151"/>
      <c r="O16" s="12" t="s">
        <v>162</v>
      </c>
      <c r="P16" s="151"/>
      <c r="Q16" s="158"/>
      <c r="R16" s="9" t="s">
        <v>162</v>
      </c>
      <c r="S16" s="10" t="s">
        <v>162</v>
      </c>
      <c r="T16" s="10" t="s">
        <v>162</v>
      </c>
      <c r="U16" s="11" t="s">
        <v>162</v>
      </c>
      <c r="V16" s="142"/>
      <c r="X16" s="162" t="s">
        <v>206</v>
      </c>
      <c r="Z16">
        <v>5.5</v>
      </c>
      <c r="AB16" s="163">
        <f t="shared" si="0"/>
        <v>5.5</v>
      </c>
    </row>
    <row r="17" spans="1:28">
      <c r="A17" s="140" t="s">
        <v>160</v>
      </c>
      <c r="B17" s="9" t="s">
        <v>162</v>
      </c>
      <c r="C17" s="10" t="s">
        <v>162</v>
      </c>
      <c r="D17" s="10">
        <v>90</v>
      </c>
      <c r="E17" s="10">
        <v>79</v>
      </c>
      <c r="F17" s="151"/>
      <c r="G17" s="10" t="s">
        <v>162</v>
      </c>
      <c r="H17" s="139" t="s">
        <v>162</v>
      </c>
      <c r="I17" s="11">
        <v>78</v>
      </c>
      <c r="J17" s="29"/>
      <c r="K17" s="32" t="s">
        <v>162</v>
      </c>
      <c r="L17" s="12" t="s">
        <v>162</v>
      </c>
      <c r="M17" s="151"/>
      <c r="N17" s="12">
        <v>85</v>
      </c>
      <c r="O17" s="12" t="s">
        <v>162</v>
      </c>
      <c r="P17" s="151"/>
      <c r="Q17" s="28">
        <v>88</v>
      </c>
      <c r="R17" s="9" t="s">
        <v>162</v>
      </c>
      <c r="S17" s="10" t="s">
        <v>162</v>
      </c>
      <c r="T17" s="10" t="s">
        <v>162</v>
      </c>
      <c r="U17" s="11" t="s">
        <v>162</v>
      </c>
      <c r="V17" s="142"/>
      <c r="X17">
        <v>5.3</v>
      </c>
      <c r="AB17" s="163">
        <f t="shared" si="0"/>
        <v>5.3</v>
      </c>
    </row>
    <row r="18" spans="1:28" ht="15" thickBot="1">
      <c r="A18" s="140" t="s">
        <v>161</v>
      </c>
      <c r="B18" s="13" t="s">
        <v>162</v>
      </c>
      <c r="C18" s="14" t="s">
        <v>162</v>
      </c>
      <c r="D18" s="14">
        <v>74</v>
      </c>
      <c r="E18" s="14">
        <v>76</v>
      </c>
      <c r="F18" s="34"/>
      <c r="G18" s="14" t="s">
        <v>162</v>
      </c>
      <c r="H18" s="150" t="s">
        <v>162</v>
      </c>
      <c r="I18" s="35"/>
      <c r="J18" s="29"/>
      <c r="K18" s="36" t="s">
        <v>162</v>
      </c>
      <c r="L18" s="34" t="s">
        <v>163</v>
      </c>
      <c r="M18" s="34" t="s">
        <v>162</v>
      </c>
      <c r="N18" s="34">
        <v>87</v>
      </c>
      <c r="O18" s="34" t="s">
        <v>162</v>
      </c>
      <c r="P18" s="34">
        <v>67</v>
      </c>
      <c r="Q18" s="35">
        <v>100</v>
      </c>
      <c r="R18" s="13" t="s">
        <v>162</v>
      </c>
      <c r="S18" s="14" t="s">
        <v>162</v>
      </c>
      <c r="T18" s="14" t="s">
        <v>162</v>
      </c>
      <c r="U18" s="15" t="s">
        <v>162</v>
      </c>
      <c r="V18" s="143" t="s">
        <v>203</v>
      </c>
      <c r="X18">
        <v>7.6</v>
      </c>
      <c r="Y18">
        <v>5.0999999999999996</v>
      </c>
      <c r="Z18">
        <v>5</v>
      </c>
      <c r="AB18" s="122">
        <f t="shared" si="0"/>
        <v>5.8999999999999995</v>
      </c>
    </row>
  </sheetData>
  <mergeCells count="2">
    <mergeCell ref="K1:U1"/>
    <mergeCell ref="B1:I1"/>
  </mergeCells>
  <hyperlinks>
    <hyperlink ref="B2" r:id="rId1" xr:uid="{8A88CD49-D8AA-4632-87B6-919CADC8BF79}"/>
    <hyperlink ref="C2" r:id="rId2" xr:uid="{D2BA1DDB-7C8F-44DD-86D3-FBF950A23D6E}"/>
    <hyperlink ref="F2" r:id="rId3" xr:uid="{85C48DF4-5A3B-41DD-9D40-0F28F6B22A9F}"/>
    <hyperlink ref="G2" r:id="rId4" xr:uid="{0F28CC4F-B2E5-451D-9F70-BED8AA350D16}"/>
    <hyperlink ref="H2" r:id="rId5" xr:uid="{DC729CAC-4E3F-4029-84E4-5459F6DEB2E1}"/>
    <hyperlink ref="I2" r:id="rId6" display="Inschatten risico's" xr:uid="{4CB593D9-0A2C-46EB-99C9-94EF7582952E}"/>
  </hyperlinks>
  <pageMargins left="0.7" right="0.7" top="0.75" bottom="0.75" header="0.3" footer="0.3"/>
  <pageSetup paperSize="9" scale="58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7"/>
  <sheetViews>
    <sheetView tabSelected="1" workbookViewId="0">
      <selection activeCell="K9" sqref="K9"/>
    </sheetView>
  </sheetViews>
  <sheetFormatPr defaultRowHeight="14.4"/>
  <cols>
    <col min="1" max="1" width="22.5546875" bestFit="1" customWidth="1"/>
    <col min="2" max="3" width="3.5546875" bestFit="1" customWidth="1"/>
    <col min="4" max="4" width="6.21875" bestFit="1" customWidth="1"/>
    <col min="5" max="7" width="3.5546875" bestFit="1" customWidth="1"/>
    <col min="8" max="8" width="6.21875" bestFit="1" customWidth="1"/>
    <col min="9" max="9" width="8.88671875" bestFit="1" customWidth="1"/>
    <col min="10" max="10" width="6.21875" bestFit="1" customWidth="1"/>
    <col min="11" max="18" width="4.21875" customWidth="1"/>
    <col min="19" max="19" width="5.33203125" customWidth="1"/>
  </cols>
  <sheetData>
    <row r="1" spans="1:19">
      <c r="A1" s="6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141.6" customHeight="1">
      <c r="A2" s="144"/>
      <c r="B2" s="168" t="s">
        <v>210</v>
      </c>
      <c r="C2" s="169" t="s">
        <v>213</v>
      </c>
      <c r="D2" s="168" t="s">
        <v>211</v>
      </c>
      <c r="E2" s="168" t="s">
        <v>212</v>
      </c>
      <c r="F2" s="168" t="s">
        <v>214</v>
      </c>
      <c r="G2" s="168" t="s">
        <v>215</v>
      </c>
      <c r="H2" s="168" t="s">
        <v>216</v>
      </c>
      <c r="I2" s="168" t="s">
        <v>217</v>
      </c>
      <c r="J2" s="167" t="s">
        <v>218</v>
      </c>
      <c r="K2" s="166" t="s">
        <v>219</v>
      </c>
      <c r="L2" s="166"/>
      <c r="M2" s="166"/>
      <c r="N2" s="166"/>
      <c r="O2" s="166"/>
      <c r="P2" s="166"/>
      <c r="Q2" s="166"/>
      <c r="R2" s="166"/>
      <c r="S2" s="166"/>
    </row>
    <row r="3" spans="1:19" s="133" customFormat="1">
      <c r="A3" s="145"/>
      <c r="B3" s="165">
        <v>1</v>
      </c>
      <c r="C3" s="165">
        <v>2</v>
      </c>
      <c r="D3" s="165">
        <v>3</v>
      </c>
      <c r="E3" s="165">
        <v>4</v>
      </c>
      <c r="F3" s="165">
        <v>5</v>
      </c>
      <c r="G3" s="165">
        <v>6</v>
      </c>
      <c r="H3" s="165">
        <v>7</v>
      </c>
      <c r="I3" s="165">
        <v>8</v>
      </c>
      <c r="J3" s="165">
        <v>9</v>
      </c>
      <c r="K3" s="165">
        <v>10</v>
      </c>
      <c r="L3" s="165"/>
      <c r="M3" s="165"/>
      <c r="N3" s="165"/>
      <c r="O3" s="165"/>
      <c r="P3" s="165"/>
      <c r="Q3" s="165"/>
      <c r="R3" s="165"/>
      <c r="S3" s="165"/>
    </row>
    <row r="4" spans="1:19">
      <c r="A4" s="51" t="s">
        <v>147</v>
      </c>
      <c r="B4" s="65"/>
      <c r="C4" s="65">
        <v>88</v>
      </c>
      <c r="D4" s="65">
        <v>90</v>
      </c>
      <c r="E4" s="65">
        <v>87</v>
      </c>
      <c r="F4" s="65"/>
      <c r="G4" s="65"/>
      <c r="H4" s="65"/>
      <c r="I4" s="65"/>
      <c r="J4" s="65">
        <v>75</v>
      </c>
      <c r="K4" s="65">
        <v>90</v>
      </c>
      <c r="L4" s="65"/>
      <c r="M4" s="65"/>
      <c r="N4" s="65"/>
      <c r="O4" s="65"/>
      <c r="P4" s="65"/>
      <c r="Q4" s="65"/>
      <c r="R4" s="65"/>
      <c r="S4" s="65"/>
    </row>
    <row r="5" spans="1:19">
      <c r="A5" s="51" t="s">
        <v>148</v>
      </c>
      <c r="B5" s="65"/>
      <c r="C5" s="65">
        <v>84</v>
      </c>
      <c r="D5" s="65">
        <v>85</v>
      </c>
      <c r="E5" s="65">
        <v>79</v>
      </c>
      <c r="F5" s="65"/>
      <c r="G5" s="65"/>
      <c r="H5" s="65"/>
      <c r="I5" s="65"/>
      <c r="J5" s="65">
        <v>87</v>
      </c>
      <c r="K5" s="65">
        <v>86</v>
      </c>
      <c r="L5" s="65"/>
      <c r="M5" s="65"/>
      <c r="N5" s="65"/>
      <c r="O5" s="65"/>
      <c r="P5" s="65"/>
      <c r="Q5" s="65"/>
      <c r="R5" s="65"/>
      <c r="S5" s="65"/>
    </row>
    <row r="6" spans="1:19">
      <c r="A6" s="51" t="s">
        <v>149</v>
      </c>
      <c r="B6" s="65"/>
      <c r="C6" s="65">
        <v>88</v>
      </c>
      <c r="D6" s="65">
        <v>85</v>
      </c>
      <c r="E6" s="65"/>
      <c r="F6" s="65"/>
      <c r="G6" s="65"/>
      <c r="H6" s="65"/>
      <c r="I6" s="65"/>
      <c r="J6" s="65"/>
      <c r="K6" s="65">
        <v>90</v>
      </c>
      <c r="L6" s="65"/>
      <c r="M6" s="65"/>
      <c r="N6" s="65"/>
      <c r="O6" s="65"/>
      <c r="P6" s="65"/>
      <c r="Q6" s="65"/>
      <c r="R6" s="65"/>
      <c r="S6" s="65"/>
    </row>
    <row r="7" spans="1:19">
      <c r="A7" s="51" t="s">
        <v>150</v>
      </c>
      <c r="B7" s="65"/>
      <c r="C7" s="65"/>
      <c r="D7" s="65">
        <v>91</v>
      </c>
      <c r="E7" s="65">
        <v>84</v>
      </c>
      <c r="F7" s="65"/>
      <c r="G7" s="65"/>
      <c r="H7" s="65"/>
      <c r="I7" s="65"/>
      <c r="J7" s="65"/>
      <c r="K7" s="65">
        <v>85</v>
      </c>
      <c r="L7" s="65"/>
      <c r="M7" s="65"/>
      <c r="N7" s="65"/>
      <c r="O7" s="65"/>
      <c r="P7" s="65"/>
      <c r="Q7" s="65"/>
      <c r="R7" s="65"/>
      <c r="S7" s="65"/>
    </row>
    <row r="8" spans="1:19">
      <c r="A8" s="51" t="s">
        <v>151</v>
      </c>
      <c r="B8" s="65"/>
      <c r="C8" s="65">
        <v>76</v>
      </c>
      <c r="D8" s="65">
        <v>83</v>
      </c>
      <c r="E8" s="65">
        <v>84</v>
      </c>
      <c r="F8" s="65"/>
      <c r="G8" s="65"/>
      <c r="H8" s="65"/>
      <c r="I8" s="65"/>
      <c r="J8" s="65">
        <v>81</v>
      </c>
      <c r="K8" s="65">
        <v>85</v>
      </c>
      <c r="L8" s="65"/>
      <c r="M8" s="65"/>
      <c r="N8" s="65"/>
      <c r="O8" s="65"/>
      <c r="P8" s="65"/>
      <c r="Q8" s="65"/>
      <c r="R8" s="65"/>
      <c r="S8" s="65"/>
    </row>
    <row r="9" spans="1:19">
      <c r="A9" s="51" t="s">
        <v>152</v>
      </c>
      <c r="B9" s="65"/>
      <c r="C9" s="65">
        <v>87</v>
      </c>
      <c r="D9" s="65">
        <v>88</v>
      </c>
      <c r="E9" s="65">
        <v>75</v>
      </c>
      <c r="F9" s="65"/>
      <c r="G9" s="65"/>
      <c r="H9" s="65"/>
      <c r="I9" s="65"/>
      <c r="J9" s="65">
        <v>81</v>
      </c>
      <c r="K9" s="65">
        <v>79</v>
      </c>
      <c r="L9" s="65"/>
      <c r="M9" s="65"/>
      <c r="N9" s="65"/>
      <c r="O9" s="65"/>
      <c r="P9" s="65"/>
      <c r="Q9" s="65"/>
      <c r="R9" s="65"/>
      <c r="S9" s="65"/>
    </row>
    <row r="10" spans="1:19">
      <c r="A10" s="51" t="s">
        <v>153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19">
      <c r="A11" s="51" t="s">
        <v>154</v>
      </c>
      <c r="B11" s="65"/>
      <c r="C11" s="65">
        <v>91</v>
      </c>
      <c r="D11" s="65">
        <v>85</v>
      </c>
      <c r="E11" s="65">
        <v>75</v>
      </c>
      <c r="F11" s="65"/>
      <c r="G11" s="65"/>
      <c r="H11" s="65"/>
      <c r="I11" s="65"/>
      <c r="J11" s="65">
        <v>87</v>
      </c>
      <c r="K11" s="65">
        <v>86</v>
      </c>
      <c r="L11" s="65"/>
      <c r="M11" s="65"/>
      <c r="N11" s="65"/>
      <c r="O11" s="65"/>
      <c r="P11" s="65"/>
      <c r="Q11" s="65"/>
      <c r="R11" s="65"/>
      <c r="S11" s="65"/>
    </row>
    <row r="12" spans="1:19">
      <c r="A12" s="51" t="s">
        <v>155</v>
      </c>
      <c r="B12" s="65"/>
      <c r="C12" s="65">
        <v>93</v>
      </c>
      <c r="D12" s="65">
        <v>88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19">
      <c r="A13" s="51" t="s">
        <v>156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>
      <c r="A14" s="51" t="s">
        <v>158</v>
      </c>
      <c r="B14" s="65"/>
      <c r="C14" s="65">
        <v>69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19">
      <c r="A15" s="51" t="s">
        <v>159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1:19">
      <c r="A16" s="51" t="s">
        <v>160</v>
      </c>
      <c r="B16" s="65"/>
      <c r="C16" s="65">
        <v>78</v>
      </c>
      <c r="D16" s="65">
        <v>74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15" thickBot="1">
      <c r="A17" s="55" t="s">
        <v>161</v>
      </c>
      <c r="B17" s="66"/>
      <c r="C17" s="66">
        <v>77</v>
      </c>
      <c r="D17" s="66">
        <v>88</v>
      </c>
      <c r="E17" s="66">
        <v>89</v>
      </c>
      <c r="F17" s="66"/>
      <c r="G17" s="66"/>
      <c r="H17" s="66"/>
      <c r="I17" s="66"/>
      <c r="J17" s="66">
        <v>87</v>
      </c>
      <c r="K17" s="66">
        <v>85</v>
      </c>
      <c r="L17" s="66"/>
      <c r="M17" s="66"/>
      <c r="N17" s="66"/>
      <c r="O17" s="66"/>
      <c r="P17" s="66"/>
      <c r="Q17" s="66"/>
      <c r="R17" s="66"/>
      <c r="S17" s="66"/>
    </row>
  </sheetData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30"/>
  <sheetViews>
    <sheetView zoomScale="80" zoomScaleNormal="80" workbookViewId="0">
      <pane xSplit="2" ySplit="5" topLeftCell="C6" activePane="bottomRight" state="frozen"/>
      <selection pane="topRight" activeCell="E1" sqref="E1"/>
      <selection pane="bottomLeft" activeCell="A5" sqref="A5"/>
      <selection pane="bottomRight" activeCell="B1" sqref="B1:B3"/>
    </sheetView>
  </sheetViews>
  <sheetFormatPr defaultRowHeight="14.4"/>
  <cols>
    <col min="2" max="2" width="19" bestFit="1" customWidth="1"/>
    <col min="3" max="3" width="5.44140625" customWidth="1"/>
    <col min="4" max="24" width="6.5546875" customWidth="1"/>
    <col min="27" max="29" width="5.21875" customWidth="1"/>
    <col min="31" max="31" width="22.88671875" customWidth="1"/>
  </cols>
  <sheetData>
    <row r="1" spans="2:31" ht="15" thickBot="1">
      <c r="B1" s="176" t="s">
        <v>59</v>
      </c>
      <c r="C1" s="173" t="s">
        <v>39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5"/>
      <c r="AA1" s="173" t="s">
        <v>38</v>
      </c>
      <c r="AB1" s="174"/>
      <c r="AC1" s="175"/>
    </row>
    <row r="2" spans="2:31">
      <c r="B2" s="176"/>
      <c r="C2" s="177" t="s">
        <v>60</v>
      </c>
      <c r="D2" s="178"/>
      <c r="E2" s="179"/>
      <c r="F2" s="177" t="s">
        <v>61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/>
      <c r="W2" s="177" t="s">
        <v>62</v>
      </c>
      <c r="X2" s="179"/>
      <c r="AA2" s="37"/>
      <c r="AB2" s="38"/>
      <c r="AC2" s="39"/>
    </row>
    <row r="3" spans="2:31" ht="243.6" thickBot="1">
      <c r="B3" s="176"/>
      <c r="C3" s="40" t="s">
        <v>63</v>
      </c>
      <c r="D3" s="41" t="s">
        <v>64</v>
      </c>
      <c r="E3" s="42" t="s">
        <v>65</v>
      </c>
      <c r="F3" s="40" t="s">
        <v>66</v>
      </c>
      <c r="G3" s="41" t="s">
        <v>67</v>
      </c>
      <c r="H3" s="41" t="s">
        <v>68</v>
      </c>
      <c r="I3" s="41" t="s">
        <v>69</v>
      </c>
      <c r="J3" s="41" t="s">
        <v>70</v>
      </c>
      <c r="K3" s="41" t="s">
        <v>71</v>
      </c>
      <c r="L3" s="41" t="s">
        <v>72</v>
      </c>
      <c r="M3" s="41" t="s">
        <v>73</v>
      </c>
      <c r="N3" s="41" t="s">
        <v>74</v>
      </c>
      <c r="O3" s="41" t="s">
        <v>75</v>
      </c>
      <c r="P3" s="41" t="s">
        <v>76</v>
      </c>
      <c r="Q3" s="41" t="s">
        <v>77</v>
      </c>
      <c r="R3" s="41" t="s">
        <v>78</v>
      </c>
      <c r="S3" s="41" t="s">
        <v>79</v>
      </c>
      <c r="T3" s="41" t="s">
        <v>80</v>
      </c>
      <c r="U3" s="41" t="s">
        <v>81</v>
      </c>
      <c r="V3" s="42" t="s">
        <v>82</v>
      </c>
      <c r="W3" s="40" t="s">
        <v>83</v>
      </c>
      <c r="X3" s="42" t="s">
        <v>84</v>
      </c>
      <c r="AA3" s="43" t="s">
        <v>85</v>
      </c>
      <c r="AB3" s="44" t="s">
        <v>86</v>
      </c>
      <c r="AC3" s="45" t="s">
        <v>87</v>
      </c>
      <c r="AE3" s="46" t="s">
        <v>88</v>
      </c>
    </row>
    <row r="4" spans="2:31" s="147" customFormat="1">
      <c r="B4" s="134"/>
      <c r="C4" s="146">
        <v>1</v>
      </c>
      <c r="D4" s="146">
        <v>2</v>
      </c>
      <c r="E4" s="146">
        <v>3</v>
      </c>
      <c r="F4" s="146">
        <v>4</v>
      </c>
      <c r="G4" s="146">
        <v>5</v>
      </c>
      <c r="H4" s="146">
        <v>6</v>
      </c>
      <c r="I4" s="146">
        <v>7</v>
      </c>
      <c r="J4" s="146">
        <v>8</v>
      </c>
      <c r="K4" s="146">
        <v>9</v>
      </c>
      <c r="L4" s="146">
        <v>10</v>
      </c>
      <c r="M4" s="146">
        <v>11</v>
      </c>
      <c r="N4" s="146">
        <v>12</v>
      </c>
      <c r="O4" s="146">
        <v>13</v>
      </c>
      <c r="P4" s="146">
        <v>14</v>
      </c>
      <c r="Q4" s="146">
        <v>15</v>
      </c>
      <c r="R4" s="146">
        <v>16</v>
      </c>
      <c r="S4" s="146">
        <v>17</v>
      </c>
      <c r="T4" s="146">
        <v>18</v>
      </c>
      <c r="U4" s="146">
        <v>19</v>
      </c>
      <c r="V4" s="146">
        <v>20</v>
      </c>
      <c r="W4" s="146">
        <v>21</v>
      </c>
      <c r="X4" s="146">
        <v>22</v>
      </c>
      <c r="AA4" s="146">
        <v>1</v>
      </c>
      <c r="AB4" s="146">
        <v>2</v>
      </c>
      <c r="AC4" s="146">
        <v>3</v>
      </c>
      <c r="AE4" s="46"/>
    </row>
    <row r="5" spans="2:31">
      <c r="C5" t="s">
        <v>89</v>
      </c>
      <c r="D5" t="s">
        <v>90</v>
      </c>
      <c r="E5" t="s">
        <v>91</v>
      </c>
      <c r="F5" t="s">
        <v>92</v>
      </c>
      <c r="G5" t="s">
        <v>92</v>
      </c>
      <c r="H5" t="s">
        <v>92</v>
      </c>
      <c r="I5" t="s">
        <v>92</v>
      </c>
      <c r="J5" t="s">
        <v>92</v>
      </c>
      <c r="K5" t="s">
        <v>91</v>
      </c>
      <c r="L5" t="s">
        <v>90</v>
      </c>
      <c r="M5" t="s">
        <v>91</v>
      </c>
      <c r="N5" t="s">
        <v>91</v>
      </c>
      <c r="O5" t="s">
        <v>90</v>
      </c>
      <c r="P5" t="s">
        <v>91</v>
      </c>
      <c r="Q5" t="s">
        <v>93</v>
      </c>
      <c r="R5" t="s">
        <v>90</v>
      </c>
      <c r="S5" t="s">
        <v>91</v>
      </c>
      <c r="T5" t="s">
        <v>91</v>
      </c>
      <c r="U5" t="s">
        <v>91</v>
      </c>
      <c r="V5" t="s">
        <v>91</v>
      </c>
      <c r="W5" t="s">
        <v>92</v>
      </c>
      <c r="X5" t="s">
        <v>92</v>
      </c>
      <c r="AA5" t="s">
        <v>91</v>
      </c>
      <c r="AB5" t="s">
        <v>91</v>
      </c>
      <c r="AC5" t="s">
        <v>90</v>
      </c>
    </row>
    <row r="6" spans="2:31" ht="15" thickBot="1"/>
    <row r="7" spans="2:31">
      <c r="B7" s="140" t="s">
        <v>146</v>
      </c>
      <c r="C7" s="6"/>
      <c r="D7" s="7"/>
      <c r="E7" s="8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6"/>
      <c r="X7" s="8"/>
      <c r="AA7" s="6"/>
      <c r="AB7" s="7"/>
      <c r="AC7" s="8"/>
    </row>
    <row r="8" spans="2:31">
      <c r="B8" s="140" t="s">
        <v>147</v>
      </c>
      <c r="C8" s="51"/>
      <c r="D8" s="52"/>
      <c r="E8" s="53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3"/>
      <c r="W8" s="131"/>
      <c r="X8" s="53"/>
      <c r="AA8" s="51"/>
      <c r="AB8" s="52"/>
      <c r="AC8" s="53"/>
    </row>
    <row r="9" spans="2:31">
      <c r="B9" s="140" t="s">
        <v>148</v>
      </c>
      <c r="C9" s="51"/>
      <c r="D9" s="52"/>
      <c r="E9" s="53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3"/>
      <c r="W9" s="51"/>
      <c r="X9" s="53"/>
      <c r="AA9" s="51"/>
      <c r="AB9" s="52"/>
      <c r="AC9" s="53"/>
    </row>
    <row r="10" spans="2:31" ht="15" thickBot="1">
      <c r="B10" s="140" t="s">
        <v>149</v>
      </c>
      <c r="C10" s="55"/>
      <c r="D10" s="56"/>
      <c r="E10" s="57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  <c r="W10" s="55"/>
      <c r="X10" s="57"/>
      <c r="AA10" s="55"/>
      <c r="AB10" s="56"/>
      <c r="AC10" s="57"/>
    </row>
    <row r="11" spans="2:31">
      <c r="B11" s="140" t="s">
        <v>150</v>
      </c>
      <c r="C11" s="6"/>
      <c r="D11" s="7"/>
      <c r="E11" s="8"/>
      <c r="F11" s="6"/>
      <c r="G11" s="7"/>
      <c r="H11" s="7"/>
      <c r="I11" s="7"/>
      <c r="J11" s="7"/>
      <c r="K11" s="7"/>
      <c r="L11" s="7"/>
      <c r="M11" s="132"/>
      <c r="N11" s="7"/>
      <c r="O11" s="7"/>
      <c r="P11" s="7"/>
      <c r="Q11" s="7"/>
      <c r="R11" s="7"/>
      <c r="S11" s="7"/>
      <c r="T11" s="7"/>
      <c r="U11" s="7"/>
      <c r="V11" s="8"/>
      <c r="W11" s="6"/>
      <c r="X11" s="8"/>
      <c r="AA11" s="6"/>
      <c r="AB11" s="7"/>
      <c r="AC11" s="8"/>
    </row>
    <row r="12" spans="2:31">
      <c r="B12" s="140" t="s">
        <v>151</v>
      </c>
      <c r="C12" s="58"/>
      <c r="D12" s="128"/>
      <c r="E12" s="129"/>
      <c r="F12" s="130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9"/>
      <c r="W12" s="130"/>
      <c r="X12" s="129"/>
      <c r="AA12" s="58"/>
      <c r="AB12" s="59"/>
      <c r="AC12" s="129"/>
    </row>
    <row r="13" spans="2:31">
      <c r="B13" s="140" t="s">
        <v>152</v>
      </c>
      <c r="C13" s="51"/>
      <c r="D13" s="52"/>
      <c r="E13" s="53"/>
      <c r="F13" s="5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3"/>
      <c r="W13" s="51"/>
      <c r="X13" s="53"/>
      <c r="AA13" s="51"/>
      <c r="AB13" s="52"/>
      <c r="AC13" s="53"/>
    </row>
    <row r="14" spans="2:31" ht="15" thickBot="1">
      <c r="B14" s="140" t="s">
        <v>153</v>
      </c>
      <c r="C14" s="55"/>
      <c r="D14" s="56"/>
      <c r="E14" s="57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/>
      <c r="W14" s="55"/>
      <c r="X14" s="57"/>
      <c r="AA14" s="55"/>
      <c r="AB14" s="56"/>
      <c r="AC14" s="135"/>
    </row>
    <row r="15" spans="2:31">
      <c r="B15" s="140" t="s">
        <v>154</v>
      </c>
      <c r="C15" s="64"/>
      <c r="D15" s="7"/>
      <c r="E15" s="6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  <c r="W15" s="64"/>
      <c r="X15" s="8"/>
      <c r="AA15" s="6"/>
      <c r="AB15" s="7"/>
      <c r="AC15" s="8"/>
    </row>
    <row r="16" spans="2:31">
      <c r="B16" s="140" t="s">
        <v>155</v>
      </c>
      <c r="C16" s="65"/>
      <c r="D16" s="52"/>
      <c r="E16" s="68"/>
      <c r="F16" s="5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3"/>
      <c r="W16" s="65"/>
      <c r="X16" s="53"/>
      <c r="AA16" s="51"/>
      <c r="AB16" s="52"/>
      <c r="AC16" s="53"/>
    </row>
    <row r="17" spans="2:29">
      <c r="B17" s="140" t="s">
        <v>156</v>
      </c>
      <c r="C17" s="65"/>
      <c r="D17" s="52"/>
      <c r="E17" s="68"/>
      <c r="F17" s="5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/>
      <c r="W17" s="65"/>
      <c r="X17" s="53"/>
      <c r="AA17" s="51"/>
      <c r="AB17" s="52"/>
      <c r="AC17" s="127"/>
    </row>
    <row r="18" spans="2:29" ht="15" thickBot="1">
      <c r="B18" s="140" t="s">
        <v>157</v>
      </c>
      <c r="C18" s="66"/>
      <c r="D18" s="56"/>
      <c r="E18" s="69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  <c r="W18" s="66"/>
      <c r="X18" s="57"/>
      <c r="AA18" s="55"/>
      <c r="AB18" s="56"/>
      <c r="AC18" s="57"/>
    </row>
    <row r="19" spans="2:29">
      <c r="B19" s="140" t="s">
        <v>158</v>
      </c>
      <c r="C19" s="64"/>
      <c r="D19" s="7"/>
      <c r="E19" s="6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/>
      <c r="W19" s="64"/>
      <c r="X19" s="8"/>
      <c r="AA19" s="6"/>
      <c r="AB19" s="7"/>
      <c r="AC19" s="8"/>
    </row>
    <row r="20" spans="2:29">
      <c r="B20" s="140" t="s">
        <v>159</v>
      </c>
      <c r="C20" s="125"/>
      <c r="D20" s="123"/>
      <c r="E20" s="126"/>
      <c r="F20" s="51"/>
      <c r="G20" s="52"/>
      <c r="H20" s="52"/>
      <c r="I20" s="52"/>
      <c r="J20" s="52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7"/>
      <c r="W20" s="65"/>
      <c r="X20" s="53"/>
      <c r="AA20" s="51"/>
      <c r="AB20" s="52"/>
      <c r="AC20" s="127"/>
    </row>
    <row r="21" spans="2:29">
      <c r="B21" s="140" t="s">
        <v>160</v>
      </c>
      <c r="C21" s="65"/>
      <c r="D21" s="52"/>
      <c r="E21" s="68"/>
      <c r="F21" s="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3"/>
      <c r="W21" s="65"/>
      <c r="X21" s="53"/>
      <c r="AA21" s="51"/>
      <c r="AB21" s="52"/>
      <c r="AC21" s="53"/>
    </row>
    <row r="22" spans="2:29" ht="15" thickBot="1">
      <c r="B22" s="140" t="s">
        <v>161</v>
      </c>
      <c r="C22" s="66"/>
      <c r="D22" s="56"/>
      <c r="E22" s="69"/>
      <c r="F22" s="55"/>
      <c r="G22" s="56"/>
      <c r="H22" s="56"/>
      <c r="I22" s="56"/>
      <c r="J22" s="56"/>
      <c r="K22" s="56"/>
      <c r="L22" s="124"/>
      <c r="M22" s="56"/>
      <c r="N22" s="56"/>
      <c r="O22" s="56"/>
      <c r="P22" s="56"/>
      <c r="Q22" s="56"/>
      <c r="R22" s="56"/>
      <c r="S22" s="56"/>
      <c r="T22" s="56"/>
      <c r="U22" s="56"/>
      <c r="V22" s="57"/>
      <c r="W22" s="66"/>
      <c r="X22" s="57"/>
      <c r="AA22" s="55"/>
      <c r="AB22" s="56"/>
      <c r="AC22" s="57"/>
    </row>
    <row r="23" spans="2:29">
      <c r="B23" s="48"/>
      <c r="C23" s="58"/>
      <c r="D23" s="59"/>
      <c r="E23" s="60"/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0"/>
      <c r="W23" s="58"/>
      <c r="X23" s="60"/>
      <c r="AA23" s="58"/>
      <c r="AB23" s="59"/>
      <c r="AC23" s="60"/>
    </row>
    <row r="24" spans="2:29">
      <c r="B24" s="48"/>
      <c r="C24" s="51"/>
      <c r="D24" s="52"/>
      <c r="E24" s="53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/>
      <c r="W24" s="51"/>
      <c r="X24" s="53"/>
      <c r="AA24" s="51"/>
      <c r="AB24" s="52"/>
      <c r="AC24" s="53"/>
    </row>
    <row r="25" spans="2:29">
      <c r="B25" s="48"/>
      <c r="C25" s="51"/>
      <c r="D25" s="52"/>
      <c r="E25" s="53"/>
      <c r="F25" s="5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3"/>
      <c r="W25" s="51"/>
      <c r="X25" s="53"/>
      <c r="AA25" s="51"/>
      <c r="AB25" s="52"/>
      <c r="AC25" s="53"/>
    </row>
    <row r="26" spans="2:29" ht="15" thickBot="1">
      <c r="B26" s="61"/>
      <c r="C26" s="55"/>
      <c r="D26" s="56"/>
      <c r="E26" s="57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  <c r="W26" s="55"/>
      <c r="X26" s="57"/>
      <c r="AA26" s="55"/>
      <c r="AB26" s="56"/>
      <c r="AC26" s="57"/>
    </row>
    <row r="27" spans="2:29">
      <c r="B27" s="47"/>
      <c r="C27" s="6"/>
      <c r="D27" s="7"/>
      <c r="E27" s="8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8"/>
      <c r="W27" s="6"/>
      <c r="X27" s="8"/>
      <c r="AA27" s="58"/>
      <c r="AB27" s="59"/>
      <c r="AC27" s="60"/>
    </row>
    <row r="28" spans="2:29">
      <c r="B28" s="48"/>
      <c r="C28" s="51"/>
      <c r="D28" s="52"/>
      <c r="E28" s="53"/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3"/>
      <c r="W28" s="51"/>
      <c r="X28" s="53"/>
      <c r="AA28" s="51"/>
      <c r="AB28" s="52"/>
      <c r="AC28" s="53"/>
    </row>
    <row r="29" spans="2:29">
      <c r="B29" s="48"/>
      <c r="C29" s="51"/>
      <c r="D29" s="52"/>
      <c r="E29" s="53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3"/>
      <c r="W29" s="51"/>
      <c r="X29" s="53"/>
      <c r="AA29" s="51"/>
      <c r="AB29" s="52"/>
      <c r="AC29" s="53"/>
    </row>
    <row r="30" spans="2:29" ht="15" thickBot="1">
      <c r="B30" s="61"/>
      <c r="C30" s="55"/>
      <c r="D30" s="56"/>
      <c r="E30" s="57"/>
      <c r="F30" s="5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  <c r="W30" s="55"/>
      <c r="X30" s="57"/>
      <c r="AA30" s="55"/>
      <c r="AB30" s="56"/>
      <c r="AC30" s="57"/>
    </row>
  </sheetData>
  <mergeCells count="6">
    <mergeCell ref="B1:B3"/>
    <mergeCell ref="C1:X1"/>
    <mergeCell ref="AA1:AC1"/>
    <mergeCell ref="C2:E2"/>
    <mergeCell ref="F2:V2"/>
    <mergeCell ref="W2:X2"/>
  </mergeCells>
  <pageMargins left="0.7" right="0.7" top="0.75" bottom="0.75" header="0.3" footer="0.3"/>
  <pageSetup paperSize="8" scale="7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V60"/>
  <sheetViews>
    <sheetView workbookViewId="0">
      <selection activeCell="A61" sqref="A61"/>
    </sheetView>
  </sheetViews>
  <sheetFormatPr defaultRowHeight="14.4"/>
  <sheetData>
    <row r="3" spans="1:19">
      <c r="C3" s="49" t="s">
        <v>1</v>
      </c>
      <c r="D3" s="49" t="s">
        <v>3</v>
      </c>
      <c r="E3" s="49" t="s">
        <v>6</v>
      </c>
      <c r="F3" s="49" t="s">
        <v>9</v>
      </c>
      <c r="G3" s="49" t="s">
        <v>11</v>
      </c>
      <c r="H3" s="49" t="s">
        <v>13</v>
      </c>
      <c r="I3" s="49" t="s">
        <v>15</v>
      </c>
      <c r="J3" s="49" t="s">
        <v>17</v>
      </c>
      <c r="K3" s="49" t="s">
        <v>20</v>
      </c>
      <c r="L3" s="49" t="s">
        <v>22</v>
      </c>
      <c r="M3" s="49" t="s">
        <v>24</v>
      </c>
      <c r="N3" s="49" t="s">
        <v>26</v>
      </c>
      <c r="O3" s="49" t="s">
        <v>28</v>
      </c>
      <c r="P3" s="49" t="s">
        <v>30</v>
      </c>
      <c r="Q3" s="49" t="s">
        <v>32</v>
      </c>
      <c r="R3" s="49" t="s">
        <v>34</v>
      </c>
      <c r="S3" s="49" t="s">
        <v>36</v>
      </c>
    </row>
    <row r="4" spans="1:19">
      <c r="C4" s="54"/>
      <c r="D4" s="49" t="s">
        <v>4</v>
      </c>
      <c r="E4" s="54" t="s">
        <v>7</v>
      </c>
      <c r="F4" s="54"/>
      <c r="G4" s="49" t="s">
        <v>7</v>
      </c>
      <c r="H4" s="54"/>
      <c r="I4" s="54"/>
      <c r="J4" s="54" t="s">
        <v>18</v>
      </c>
      <c r="K4" s="54" t="s">
        <v>7</v>
      </c>
      <c r="L4" s="54"/>
      <c r="M4" s="54"/>
      <c r="N4" s="54"/>
      <c r="O4" s="49"/>
      <c r="P4" s="54"/>
      <c r="Q4" s="54"/>
      <c r="R4" s="54" t="s">
        <v>4</v>
      </c>
      <c r="S4" s="54"/>
    </row>
    <row r="5" spans="1:19" ht="28.8">
      <c r="C5" s="50" t="s">
        <v>2</v>
      </c>
      <c r="D5" s="50" t="s">
        <v>5</v>
      </c>
      <c r="E5" s="50" t="s">
        <v>8</v>
      </c>
      <c r="F5" s="50" t="s">
        <v>10</v>
      </c>
      <c r="G5" s="50" t="s">
        <v>12</v>
      </c>
      <c r="H5" s="50" t="s">
        <v>14</v>
      </c>
      <c r="I5" s="50" t="s">
        <v>16</v>
      </c>
      <c r="J5" s="50" t="s">
        <v>19</v>
      </c>
      <c r="K5" s="50" t="s">
        <v>21</v>
      </c>
      <c r="L5" s="50" t="s">
        <v>23</v>
      </c>
      <c r="M5" s="50" t="s">
        <v>25</v>
      </c>
      <c r="N5" s="50" t="s">
        <v>27</v>
      </c>
      <c r="O5" s="50" t="s">
        <v>29</v>
      </c>
      <c r="P5" s="50" t="s">
        <v>31</v>
      </c>
      <c r="Q5" s="50" t="s">
        <v>33</v>
      </c>
      <c r="R5" s="50" t="s">
        <v>35</v>
      </c>
      <c r="S5" s="50" t="s">
        <v>37</v>
      </c>
    </row>
    <row r="7" spans="1:19" hidden="1">
      <c r="A7">
        <v>1</v>
      </c>
      <c r="B7" t="s">
        <v>139</v>
      </c>
      <c r="C7" t="s">
        <v>136</v>
      </c>
      <c r="D7" t="s">
        <v>139</v>
      </c>
      <c r="E7" t="s">
        <v>136</v>
      </c>
      <c r="F7" t="s">
        <v>139</v>
      </c>
      <c r="G7" t="s">
        <v>139</v>
      </c>
      <c r="H7" t="s">
        <v>138</v>
      </c>
      <c r="I7" t="s">
        <v>139</v>
      </c>
      <c r="J7" t="s">
        <v>136</v>
      </c>
      <c r="K7" t="s">
        <v>136</v>
      </c>
      <c r="L7" t="s">
        <v>136</v>
      </c>
      <c r="M7" t="s">
        <v>136</v>
      </c>
      <c r="N7" t="s">
        <v>136</v>
      </c>
      <c r="O7" t="s">
        <v>136</v>
      </c>
      <c r="P7" t="s">
        <v>138</v>
      </c>
      <c r="Q7" t="s">
        <v>138</v>
      </c>
      <c r="R7" t="s">
        <v>136</v>
      </c>
      <c r="S7" t="s">
        <v>139</v>
      </c>
    </row>
    <row r="8" spans="1:19" hidden="1">
      <c r="A8">
        <v>2</v>
      </c>
      <c r="B8" t="s">
        <v>139</v>
      </c>
      <c r="C8" t="s">
        <v>138</v>
      </c>
      <c r="D8" t="s">
        <v>139</v>
      </c>
      <c r="E8" t="s">
        <v>140</v>
      </c>
      <c r="F8" t="s">
        <v>139</v>
      </c>
      <c r="G8" t="s">
        <v>139</v>
      </c>
      <c r="H8" t="s">
        <v>139</v>
      </c>
      <c r="I8" t="s">
        <v>139</v>
      </c>
      <c r="J8" t="s">
        <v>139</v>
      </c>
      <c r="K8" t="s">
        <v>139</v>
      </c>
      <c r="L8" t="s">
        <v>139</v>
      </c>
      <c r="M8" t="s">
        <v>138</v>
      </c>
      <c r="N8" t="s">
        <v>139</v>
      </c>
      <c r="O8" t="s">
        <v>140</v>
      </c>
      <c r="P8" t="s">
        <v>138</v>
      </c>
      <c r="Q8" t="s">
        <v>139</v>
      </c>
      <c r="R8" t="s">
        <v>139</v>
      </c>
      <c r="S8" t="s">
        <v>139</v>
      </c>
    </row>
    <row r="9" spans="1:19" hidden="1">
      <c r="A9">
        <v>3</v>
      </c>
      <c r="B9" t="s">
        <v>138</v>
      </c>
      <c r="C9" t="s">
        <v>140</v>
      </c>
      <c r="D9" t="s">
        <v>140</v>
      </c>
      <c r="E9" t="s">
        <v>139</v>
      </c>
      <c r="F9" t="s">
        <v>140</v>
      </c>
      <c r="G9" t="s">
        <v>140</v>
      </c>
      <c r="H9" t="s">
        <v>136</v>
      </c>
      <c r="I9" t="s">
        <v>139</v>
      </c>
      <c r="J9" t="s">
        <v>138</v>
      </c>
      <c r="K9" t="s">
        <v>140</v>
      </c>
      <c r="L9" t="s">
        <v>140</v>
      </c>
      <c r="M9" t="s">
        <v>138</v>
      </c>
      <c r="N9" t="s">
        <v>140</v>
      </c>
      <c r="O9" t="s">
        <v>139</v>
      </c>
      <c r="P9" t="s">
        <v>138</v>
      </c>
      <c r="Q9" t="s">
        <v>136</v>
      </c>
      <c r="R9" t="s">
        <v>140</v>
      </c>
      <c r="S9" t="s">
        <v>140</v>
      </c>
    </row>
    <row r="10" spans="1:19" hidden="1">
      <c r="A10">
        <v>4</v>
      </c>
      <c r="B10" t="s">
        <v>140</v>
      </c>
      <c r="C10" t="s">
        <v>140</v>
      </c>
      <c r="D10" t="s">
        <v>140</v>
      </c>
      <c r="E10" t="s">
        <v>140</v>
      </c>
      <c r="F10" t="s">
        <v>140</v>
      </c>
      <c r="G10" t="s">
        <v>140</v>
      </c>
      <c r="H10" t="s">
        <v>140</v>
      </c>
      <c r="I10" t="s">
        <v>140</v>
      </c>
      <c r="J10" t="s">
        <v>140</v>
      </c>
      <c r="K10" t="s">
        <v>139</v>
      </c>
      <c r="L10" t="s">
        <v>140</v>
      </c>
      <c r="M10" t="s">
        <v>136</v>
      </c>
      <c r="N10" t="s">
        <v>140</v>
      </c>
      <c r="O10" t="s">
        <v>140</v>
      </c>
      <c r="P10" t="s">
        <v>140</v>
      </c>
      <c r="Q10" t="s">
        <v>140</v>
      </c>
      <c r="R10" t="s">
        <v>140</v>
      </c>
      <c r="S10" t="s">
        <v>140</v>
      </c>
    </row>
    <row r="11" spans="1:19" hidden="1">
      <c r="A11">
        <v>5</v>
      </c>
      <c r="B11" t="s">
        <v>138</v>
      </c>
      <c r="C11" t="s">
        <v>139</v>
      </c>
      <c r="D11" t="s">
        <v>140</v>
      </c>
      <c r="E11" t="s">
        <v>140</v>
      </c>
      <c r="F11" t="s">
        <v>138</v>
      </c>
      <c r="G11" t="s">
        <v>138</v>
      </c>
      <c r="H11" t="s">
        <v>140</v>
      </c>
      <c r="I11" t="s">
        <v>140</v>
      </c>
      <c r="J11" t="s">
        <v>139</v>
      </c>
      <c r="K11" t="s">
        <v>140</v>
      </c>
      <c r="L11" t="s">
        <v>140</v>
      </c>
      <c r="M11" t="s">
        <v>138</v>
      </c>
      <c r="N11" t="s">
        <v>138</v>
      </c>
      <c r="O11" t="s">
        <v>140</v>
      </c>
      <c r="P11" t="s">
        <v>136</v>
      </c>
      <c r="Q11" t="s">
        <v>138</v>
      </c>
      <c r="R11" t="s">
        <v>140</v>
      </c>
      <c r="S11" t="s">
        <v>140</v>
      </c>
    </row>
    <row r="12" spans="1:19" hidden="1">
      <c r="A12">
        <v>6</v>
      </c>
      <c r="B12" t="s">
        <v>136</v>
      </c>
      <c r="C12" t="s">
        <v>136</v>
      </c>
      <c r="D12" t="s">
        <v>136</v>
      </c>
      <c r="E12" t="s">
        <v>136</v>
      </c>
      <c r="F12" t="s">
        <v>138</v>
      </c>
      <c r="G12" t="s">
        <v>136</v>
      </c>
      <c r="H12" t="s">
        <v>138</v>
      </c>
      <c r="I12" t="s">
        <v>136</v>
      </c>
      <c r="J12" t="s">
        <v>136</v>
      </c>
      <c r="K12" t="s">
        <v>136</v>
      </c>
      <c r="L12" t="s">
        <v>138</v>
      </c>
      <c r="M12" t="s">
        <v>136</v>
      </c>
      <c r="N12" t="s">
        <v>136</v>
      </c>
      <c r="O12" t="s">
        <v>136</v>
      </c>
      <c r="P12" t="s">
        <v>136</v>
      </c>
      <c r="Q12" t="s">
        <v>136</v>
      </c>
      <c r="R12" t="s">
        <v>136</v>
      </c>
      <c r="S12" t="s">
        <v>136</v>
      </c>
    </row>
    <row r="13" spans="1:19" hidden="1">
      <c r="A13">
        <v>7</v>
      </c>
      <c r="B13" t="s">
        <v>138</v>
      </c>
      <c r="C13" t="s">
        <v>136</v>
      </c>
      <c r="D13" t="s">
        <v>139</v>
      </c>
      <c r="E13" t="s">
        <v>139</v>
      </c>
      <c r="F13" t="s">
        <v>139</v>
      </c>
      <c r="G13" t="s">
        <v>139</v>
      </c>
      <c r="H13" t="s">
        <v>139</v>
      </c>
      <c r="I13" t="s">
        <v>136</v>
      </c>
      <c r="J13" t="s">
        <v>136</v>
      </c>
      <c r="K13" t="s">
        <v>139</v>
      </c>
      <c r="L13" t="s">
        <v>136</v>
      </c>
      <c r="M13" t="s">
        <v>138</v>
      </c>
      <c r="N13" t="s">
        <v>139</v>
      </c>
      <c r="O13" t="s">
        <v>136</v>
      </c>
      <c r="P13" t="s">
        <v>138</v>
      </c>
      <c r="Q13" t="s">
        <v>139</v>
      </c>
      <c r="R13" t="s">
        <v>139</v>
      </c>
      <c r="S13" t="s">
        <v>139</v>
      </c>
    </row>
    <row r="14" spans="1:19" hidden="1">
      <c r="A14">
        <v>8</v>
      </c>
      <c r="B14" t="s">
        <v>139</v>
      </c>
      <c r="C14" t="s">
        <v>139</v>
      </c>
      <c r="D14" t="s">
        <v>138</v>
      </c>
      <c r="E14" t="s">
        <v>139</v>
      </c>
      <c r="F14" t="s">
        <v>139</v>
      </c>
      <c r="G14" t="s">
        <v>140</v>
      </c>
      <c r="H14" t="s">
        <v>138</v>
      </c>
      <c r="I14" t="s">
        <v>139</v>
      </c>
      <c r="J14" t="s">
        <v>139</v>
      </c>
      <c r="K14" t="s">
        <v>138</v>
      </c>
      <c r="L14" t="s">
        <v>140</v>
      </c>
      <c r="M14" t="s">
        <v>139</v>
      </c>
      <c r="N14" t="s">
        <v>139</v>
      </c>
      <c r="O14" t="s">
        <v>139</v>
      </c>
      <c r="P14" t="s">
        <v>139</v>
      </c>
      <c r="Q14" t="s">
        <v>139</v>
      </c>
      <c r="R14" t="s">
        <v>139</v>
      </c>
      <c r="S14" t="s">
        <v>139</v>
      </c>
    </row>
    <row r="15" spans="1:19" hidden="1">
      <c r="A15">
        <v>9</v>
      </c>
      <c r="B15" t="s">
        <v>136</v>
      </c>
      <c r="C15" t="s">
        <v>136</v>
      </c>
      <c r="D15" t="s">
        <v>138</v>
      </c>
      <c r="E15" t="s">
        <v>140</v>
      </c>
      <c r="F15" t="s">
        <v>140</v>
      </c>
      <c r="G15" t="s">
        <v>138</v>
      </c>
      <c r="H15" t="s">
        <v>138</v>
      </c>
      <c r="I15" t="s">
        <v>138</v>
      </c>
      <c r="J15" t="s">
        <v>140</v>
      </c>
      <c r="K15" t="s">
        <v>139</v>
      </c>
      <c r="L15" t="s">
        <v>139</v>
      </c>
      <c r="M15" t="s">
        <v>138</v>
      </c>
      <c r="N15" t="s">
        <v>138</v>
      </c>
      <c r="O15" t="s">
        <v>139</v>
      </c>
      <c r="P15" t="s">
        <v>139</v>
      </c>
      <c r="Q15" t="s">
        <v>138</v>
      </c>
      <c r="R15" t="s">
        <v>138</v>
      </c>
      <c r="S15" t="s">
        <v>139</v>
      </c>
    </row>
    <row r="16" spans="1:19" hidden="1">
      <c r="A16">
        <v>10</v>
      </c>
      <c r="B16" t="s">
        <v>136</v>
      </c>
      <c r="C16" t="s">
        <v>136</v>
      </c>
      <c r="D16" t="s">
        <v>136</v>
      </c>
      <c r="E16" t="s">
        <v>136</v>
      </c>
      <c r="F16" t="s">
        <v>136</v>
      </c>
      <c r="G16" t="s">
        <v>139</v>
      </c>
      <c r="H16" t="s">
        <v>139</v>
      </c>
      <c r="I16" t="s">
        <v>139</v>
      </c>
      <c r="J16" t="s">
        <v>139</v>
      </c>
      <c r="K16" t="s">
        <v>136</v>
      </c>
      <c r="L16" t="s">
        <v>136</v>
      </c>
      <c r="M16" t="s">
        <v>139</v>
      </c>
      <c r="N16" t="s">
        <v>139</v>
      </c>
      <c r="O16" t="s">
        <v>138</v>
      </c>
      <c r="P16" t="s">
        <v>136</v>
      </c>
      <c r="Q16" t="s">
        <v>138</v>
      </c>
      <c r="R16" t="s">
        <v>136</v>
      </c>
      <c r="S16" t="s">
        <v>136</v>
      </c>
    </row>
    <row r="17" spans="1:19" hidden="1">
      <c r="A17">
        <v>11</v>
      </c>
      <c r="B17" t="s">
        <v>136</v>
      </c>
      <c r="C17" t="s">
        <v>136</v>
      </c>
      <c r="D17" t="s">
        <v>139</v>
      </c>
      <c r="F17" t="s">
        <v>138</v>
      </c>
      <c r="G17" t="s">
        <v>136</v>
      </c>
      <c r="H17" t="s">
        <v>139</v>
      </c>
      <c r="I17" t="s">
        <v>136</v>
      </c>
      <c r="J17" t="s">
        <v>140</v>
      </c>
      <c r="K17" t="s">
        <v>138</v>
      </c>
      <c r="L17" t="s">
        <v>136</v>
      </c>
      <c r="M17" t="s">
        <v>136</v>
      </c>
      <c r="N17" t="s">
        <v>136</v>
      </c>
      <c r="O17" t="s">
        <v>139</v>
      </c>
      <c r="P17" t="s">
        <v>136</v>
      </c>
      <c r="Q17" t="s">
        <v>139</v>
      </c>
      <c r="R17" t="s">
        <v>138</v>
      </c>
      <c r="S17" t="s">
        <v>139</v>
      </c>
    </row>
    <row r="18" spans="1:19" hidden="1">
      <c r="A18">
        <v>12</v>
      </c>
      <c r="B18" t="s">
        <v>138</v>
      </c>
      <c r="C18" t="s">
        <v>140</v>
      </c>
      <c r="D18" t="s">
        <v>138</v>
      </c>
      <c r="E18" t="s">
        <v>138</v>
      </c>
      <c r="F18" t="s">
        <v>138</v>
      </c>
      <c r="G18" t="s">
        <v>138</v>
      </c>
      <c r="H18" t="s">
        <v>140</v>
      </c>
      <c r="I18" t="s">
        <v>138</v>
      </c>
      <c r="J18" t="s">
        <v>138</v>
      </c>
      <c r="K18" t="s">
        <v>138</v>
      </c>
      <c r="L18" t="s">
        <v>140</v>
      </c>
      <c r="M18" t="s">
        <v>138</v>
      </c>
      <c r="N18" t="s">
        <v>136</v>
      </c>
      <c r="O18" t="s">
        <v>138</v>
      </c>
      <c r="P18" t="s">
        <v>138</v>
      </c>
      <c r="Q18" t="s">
        <v>138</v>
      </c>
      <c r="R18" t="s">
        <v>138</v>
      </c>
      <c r="S18" t="s">
        <v>138</v>
      </c>
    </row>
    <row r="19" spans="1:19" hidden="1">
      <c r="A19">
        <v>13</v>
      </c>
      <c r="B19" t="s">
        <v>136</v>
      </c>
      <c r="C19" t="s">
        <v>138</v>
      </c>
      <c r="D19" t="s">
        <v>136</v>
      </c>
      <c r="E19" t="s">
        <v>136</v>
      </c>
      <c r="F19" t="s">
        <v>136</v>
      </c>
      <c r="G19" t="s">
        <v>138</v>
      </c>
      <c r="H19" t="s">
        <v>136</v>
      </c>
      <c r="I19" t="s">
        <v>136</v>
      </c>
      <c r="J19" t="s">
        <v>136</v>
      </c>
      <c r="K19" t="s">
        <v>136</v>
      </c>
      <c r="L19" t="s">
        <v>136</v>
      </c>
      <c r="M19" t="s">
        <v>138</v>
      </c>
      <c r="N19" t="s">
        <v>139</v>
      </c>
      <c r="O19" t="s">
        <v>139</v>
      </c>
      <c r="P19" t="s">
        <v>136</v>
      </c>
      <c r="Q19" t="s">
        <v>136</v>
      </c>
      <c r="R19" t="s">
        <v>136</v>
      </c>
      <c r="S19" t="s">
        <v>136</v>
      </c>
    </row>
    <row r="20" spans="1:19" hidden="1">
      <c r="A20">
        <v>14</v>
      </c>
      <c r="B20" t="s">
        <v>138</v>
      </c>
      <c r="C20" t="s">
        <v>138</v>
      </c>
      <c r="D20" t="s">
        <v>138</v>
      </c>
      <c r="E20" t="s">
        <v>138</v>
      </c>
      <c r="F20" t="s">
        <v>138</v>
      </c>
      <c r="G20" t="s">
        <v>136</v>
      </c>
      <c r="H20" t="s">
        <v>138</v>
      </c>
      <c r="I20" t="s">
        <v>138</v>
      </c>
      <c r="J20" t="s">
        <v>136</v>
      </c>
      <c r="K20" t="s">
        <v>138</v>
      </c>
      <c r="L20" t="s">
        <v>138</v>
      </c>
      <c r="M20" t="s">
        <v>138</v>
      </c>
      <c r="N20" t="s">
        <v>138</v>
      </c>
      <c r="O20" t="s">
        <v>136</v>
      </c>
      <c r="P20" t="s">
        <v>138</v>
      </c>
      <c r="Q20" t="s">
        <v>138</v>
      </c>
      <c r="R20" t="s">
        <v>138</v>
      </c>
      <c r="S20" t="s">
        <v>138</v>
      </c>
    </row>
    <row r="21" spans="1:19" hidden="1">
      <c r="A21">
        <v>15</v>
      </c>
      <c r="B21" t="s">
        <v>139</v>
      </c>
      <c r="C21" t="s">
        <v>136</v>
      </c>
      <c r="D21" t="s">
        <v>139</v>
      </c>
      <c r="E21" t="s">
        <v>139</v>
      </c>
      <c r="F21" t="s">
        <v>139</v>
      </c>
      <c r="G21" t="s">
        <v>136</v>
      </c>
      <c r="H21" t="s">
        <v>139</v>
      </c>
      <c r="I21" t="s">
        <v>139</v>
      </c>
      <c r="J21" t="s">
        <v>138</v>
      </c>
      <c r="K21" t="s">
        <v>139</v>
      </c>
      <c r="L21" t="s">
        <v>140</v>
      </c>
      <c r="M21" t="s">
        <v>140</v>
      </c>
      <c r="N21" t="s">
        <v>140</v>
      </c>
      <c r="O21" t="s">
        <v>136</v>
      </c>
      <c r="P21" t="s">
        <v>139</v>
      </c>
      <c r="Q21" t="s">
        <v>139</v>
      </c>
      <c r="R21" t="s">
        <v>139</v>
      </c>
      <c r="S21" t="s">
        <v>139</v>
      </c>
    </row>
    <row r="22" spans="1:19" hidden="1">
      <c r="A22">
        <v>16</v>
      </c>
      <c r="B22" t="s">
        <v>139</v>
      </c>
      <c r="C22" t="s">
        <v>140</v>
      </c>
      <c r="D22" t="s">
        <v>139</v>
      </c>
      <c r="E22" t="s">
        <v>140</v>
      </c>
      <c r="F22" t="s">
        <v>139</v>
      </c>
      <c r="G22" t="s">
        <v>140</v>
      </c>
      <c r="H22" t="s">
        <v>140</v>
      </c>
      <c r="I22" t="s">
        <v>139</v>
      </c>
      <c r="J22" t="s">
        <v>136</v>
      </c>
      <c r="K22" t="s">
        <v>136</v>
      </c>
      <c r="L22" t="s">
        <v>139</v>
      </c>
      <c r="M22" t="s">
        <v>140</v>
      </c>
      <c r="N22" t="s">
        <v>138</v>
      </c>
      <c r="O22" t="s">
        <v>138</v>
      </c>
      <c r="P22" t="s">
        <v>139</v>
      </c>
      <c r="Q22" t="s">
        <v>138</v>
      </c>
      <c r="R22" t="s">
        <v>138</v>
      </c>
      <c r="S22" t="s">
        <v>138</v>
      </c>
    </row>
    <row r="23" spans="1:19" hidden="1">
      <c r="A23">
        <v>17</v>
      </c>
      <c r="B23" t="s">
        <v>136</v>
      </c>
      <c r="C23" t="s">
        <v>138</v>
      </c>
      <c r="D23" t="s">
        <v>139</v>
      </c>
      <c r="E23" t="s">
        <v>136</v>
      </c>
      <c r="F23" t="s">
        <v>139</v>
      </c>
      <c r="G23" t="s">
        <v>136</v>
      </c>
      <c r="H23" t="s">
        <v>139</v>
      </c>
      <c r="I23" t="s">
        <v>138</v>
      </c>
      <c r="J23" t="s">
        <v>138</v>
      </c>
      <c r="K23" t="s">
        <v>139</v>
      </c>
      <c r="L23" t="s">
        <v>138</v>
      </c>
      <c r="M23" t="s">
        <v>139</v>
      </c>
      <c r="N23" t="s">
        <v>140</v>
      </c>
      <c r="O23" t="s">
        <v>138</v>
      </c>
      <c r="P23" t="s">
        <v>138</v>
      </c>
      <c r="R23" t="s">
        <v>139</v>
      </c>
      <c r="S23" t="s">
        <v>139</v>
      </c>
    </row>
    <row r="24" spans="1:19" hidden="1">
      <c r="A24">
        <v>18</v>
      </c>
      <c r="B24">
        <v>3</v>
      </c>
      <c r="C24">
        <v>8</v>
      </c>
      <c r="D24">
        <v>3</v>
      </c>
      <c r="E24">
        <v>1</v>
      </c>
      <c r="F24">
        <v>6</v>
      </c>
      <c r="G24">
        <v>6</v>
      </c>
      <c r="H24">
        <v>3</v>
      </c>
      <c r="I24">
        <v>7</v>
      </c>
      <c r="J24">
        <v>3</v>
      </c>
      <c r="K24">
        <v>6</v>
      </c>
      <c r="L24">
        <v>7</v>
      </c>
      <c r="M24">
        <v>3</v>
      </c>
      <c r="O24">
        <v>6</v>
      </c>
      <c r="P24">
        <v>3</v>
      </c>
      <c r="Q24">
        <v>3</v>
      </c>
      <c r="R24">
        <v>3</v>
      </c>
      <c r="S24">
        <v>3</v>
      </c>
    </row>
    <row r="25" spans="1:19" hidden="1">
      <c r="B25">
        <v>6</v>
      </c>
      <c r="C25">
        <v>6</v>
      </c>
      <c r="D25">
        <v>6</v>
      </c>
      <c r="E25">
        <v>6</v>
      </c>
      <c r="F25">
        <v>3</v>
      </c>
      <c r="G25">
        <v>4</v>
      </c>
      <c r="H25">
        <v>4</v>
      </c>
      <c r="I25">
        <v>6</v>
      </c>
      <c r="J25">
        <v>6</v>
      </c>
      <c r="K25">
        <v>3</v>
      </c>
      <c r="L25">
        <v>5</v>
      </c>
      <c r="M25">
        <v>4</v>
      </c>
      <c r="N25">
        <v>4</v>
      </c>
      <c r="O25">
        <v>3</v>
      </c>
      <c r="P25">
        <v>6</v>
      </c>
      <c r="Q25">
        <v>6</v>
      </c>
      <c r="R25">
        <v>6</v>
      </c>
      <c r="S25">
        <v>5</v>
      </c>
    </row>
    <row r="26" spans="1:19" hidden="1">
      <c r="B26">
        <v>8</v>
      </c>
      <c r="C26">
        <v>4</v>
      </c>
      <c r="D26">
        <v>8</v>
      </c>
      <c r="E26">
        <v>8</v>
      </c>
      <c r="F26">
        <v>8</v>
      </c>
      <c r="G26">
        <v>8</v>
      </c>
      <c r="H26">
        <v>8</v>
      </c>
      <c r="I26">
        <v>8</v>
      </c>
      <c r="J26">
        <v>8</v>
      </c>
      <c r="K26">
        <v>8</v>
      </c>
      <c r="L26">
        <v>8</v>
      </c>
      <c r="M26">
        <v>2</v>
      </c>
      <c r="O26">
        <v>8</v>
      </c>
      <c r="P26">
        <v>8</v>
      </c>
      <c r="Q26">
        <v>8</v>
      </c>
      <c r="R26">
        <v>8</v>
      </c>
      <c r="S26">
        <v>8</v>
      </c>
    </row>
    <row r="27" spans="1:19" hidden="1">
      <c r="B27">
        <v>9</v>
      </c>
      <c r="C27">
        <v>9</v>
      </c>
      <c r="D27">
        <v>9</v>
      </c>
      <c r="E27">
        <v>9</v>
      </c>
      <c r="F27">
        <v>9</v>
      </c>
      <c r="G27">
        <v>9</v>
      </c>
      <c r="H27">
        <v>9</v>
      </c>
      <c r="I27">
        <v>9</v>
      </c>
      <c r="J27">
        <v>9</v>
      </c>
      <c r="K27">
        <v>9</v>
      </c>
      <c r="L27">
        <v>9</v>
      </c>
      <c r="M27">
        <v>5</v>
      </c>
      <c r="N27">
        <v>9</v>
      </c>
      <c r="O27">
        <v>9</v>
      </c>
      <c r="P27">
        <v>9</v>
      </c>
      <c r="Q27">
        <v>9</v>
      </c>
      <c r="R27">
        <v>9</v>
      </c>
      <c r="S27">
        <v>9</v>
      </c>
    </row>
    <row r="28" spans="1:19" hidden="1">
      <c r="B28">
        <v>7</v>
      </c>
      <c r="C28">
        <v>7</v>
      </c>
      <c r="D28">
        <v>7</v>
      </c>
      <c r="E28">
        <v>7</v>
      </c>
      <c r="F28">
        <v>7</v>
      </c>
      <c r="G28">
        <v>7</v>
      </c>
      <c r="H28">
        <v>7</v>
      </c>
      <c r="I28">
        <v>1</v>
      </c>
      <c r="J28">
        <v>7</v>
      </c>
      <c r="K28">
        <v>7</v>
      </c>
      <c r="M28">
        <v>7</v>
      </c>
      <c r="O28">
        <v>7</v>
      </c>
      <c r="P28">
        <v>7</v>
      </c>
      <c r="Q28">
        <v>7</v>
      </c>
      <c r="R28">
        <v>7</v>
      </c>
      <c r="S28">
        <v>7</v>
      </c>
    </row>
    <row r="29" spans="1:19" hidden="1">
      <c r="B29">
        <v>5</v>
      </c>
      <c r="C29">
        <v>5</v>
      </c>
      <c r="D29">
        <v>5</v>
      </c>
      <c r="E29">
        <v>3</v>
      </c>
      <c r="F29">
        <v>5</v>
      </c>
      <c r="G29">
        <v>5</v>
      </c>
      <c r="H29">
        <v>5</v>
      </c>
      <c r="I29">
        <v>5</v>
      </c>
      <c r="J29">
        <v>5</v>
      </c>
      <c r="K29">
        <v>5</v>
      </c>
      <c r="L29">
        <v>4</v>
      </c>
      <c r="M29">
        <v>9</v>
      </c>
      <c r="N29">
        <v>5</v>
      </c>
      <c r="O29">
        <v>5</v>
      </c>
      <c r="P29">
        <v>5</v>
      </c>
      <c r="Q29">
        <v>5</v>
      </c>
      <c r="R29">
        <v>5</v>
      </c>
      <c r="S29">
        <v>4</v>
      </c>
    </row>
    <row r="30" spans="1:19" hidden="1">
      <c r="B30">
        <v>2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8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</row>
    <row r="31" spans="1:19" hidden="1">
      <c r="B31">
        <v>1</v>
      </c>
      <c r="C31">
        <v>1</v>
      </c>
      <c r="D31">
        <v>1</v>
      </c>
      <c r="E31">
        <v>5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</row>
    <row r="32" spans="1:19" hidden="1">
      <c r="B32">
        <v>4</v>
      </c>
      <c r="C32">
        <v>3</v>
      </c>
      <c r="D32">
        <v>4</v>
      </c>
      <c r="E32">
        <v>4</v>
      </c>
      <c r="F32">
        <v>4</v>
      </c>
      <c r="G32">
        <v>3</v>
      </c>
      <c r="H32">
        <v>6</v>
      </c>
      <c r="I32">
        <v>3</v>
      </c>
      <c r="J32">
        <v>4</v>
      </c>
      <c r="K32">
        <v>4</v>
      </c>
      <c r="L32">
        <v>3</v>
      </c>
      <c r="M32">
        <v>5</v>
      </c>
      <c r="O32">
        <v>4</v>
      </c>
      <c r="P32">
        <v>4</v>
      </c>
      <c r="Q32">
        <v>4</v>
      </c>
      <c r="R32">
        <v>4</v>
      </c>
      <c r="S32">
        <v>6</v>
      </c>
    </row>
    <row r="33" spans="1:22" hidden="1">
      <c r="A33">
        <v>19</v>
      </c>
      <c r="B33" t="s">
        <v>136</v>
      </c>
      <c r="C33" t="s">
        <v>136</v>
      </c>
      <c r="D33" t="s">
        <v>136</v>
      </c>
      <c r="E33" t="s">
        <v>136</v>
      </c>
      <c r="F33" t="s">
        <v>136</v>
      </c>
      <c r="G33" t="s">
        <v>140</v>
      </c>
      <c r="H33" t="s">
        <v>138</v>
      </c>
      <c r="I33" t="s">
        <v>136</v>
      </c>
      <c r="J33" t="s">
        <v>138</v>
      </c>
      <c r="K33" t="s">
        <v>138</v>
      </c>
      <c r="L33" t="s">
        <v>138</v>
      </c>
      <c r="M33" t="s">
        <v>136</v>
      </c>
      <c r="N33" t="s">
        <v>136</v>
      </c>
      <c r="O33" t="s">
        <v>138</v>
      </c>
      <c r="P33" t="s">
        <v>138</v>
      </c>
      <c r="Q33" t="s">
        <v>136</v>
      </c>
      <c r="R33" t="s">
        <v>136</v>
      </c>
      <c r="S33" t="s">
        <v>138</v>
      </c>
    </row>
    <row r="34" spans="1:22" hidden="1">
      <c r="A34">
        <v>20</v>
      </c>
      <c r="B34" t="s">
        <v>136</v>
      </c>
      <c r="C34" t="s">
        <v>138</v>
      </c>
      <c r="D34" t="s">
        <v>136</v>
      </c>
      <c r="E34" t="s">
        <v>136</v>
      </c>
      <c r="F34" t="s">
        <v>136</v>
      </c>
      <c r="G34" t="s">
        <v>136</v>
      </c>
      <c r="H34" t="s">
        <v>136</v>
      </c>
      <c r="I34" t="s">
        <v>136</v>
      </c>
      <c r="J34" t="s">
        <v>136</v>
      </c>
      <c r="K34" t="s">
        <v>136</v>
      </c>
      <c r="L34" t="s">
        <v>136</v>
      </c>
      <c r="M34" t="s">
        <v>136</v>
      </c>
      <c r="N34" t="s">
        <v>136</v>
      </c>
      <c r="O34" t="s">
        <v>136</v>
      </c>
      <c r="P34" t="s">
        <v>136</v>
      </c>
      <c r="Q34" t="s">
        <v>136</v>
      </c>
      <c r="R34" t="s">
        <v>136</v>
      </c>
      <c r="S34" t="s">
        <v>136</v>
      </c>
    </row>
    <row r="35" spans="1:22" hidden="1">
      <c r="A35">
        <v>21</v>
      </c>
      <c r="B35" t="s">
        <v>136</v>
      </c>
      <c r="C35" t="s">
        <v>136</v>
      </c>
      <c r="D35" t="s">
        <v>136</v>
      </c>
      <c r="E35" t="s">
        <v>136</v>
      </c>
      <c r="F35" t="s">
        <v>138</v>
      </c>
      <c r="G35" t="s">
        <v>136</v>
      </c>
      <c r="H35" t="s">
        <v>136</v>
      </c>
      <c r="I35" t="s">
        <v>136</v>
      </c>
      <c r="J35" t="s">
        <v>136</v>
      </c>
      <c r="K35" t="s">
        <v>136</v>
      </c>
      <c r="L35" t="s">
        <v>136</v>
      </c>
      <c r="M35" t="s">
        <v>138</v>
      </c>
      <c r="N35" t="s">
        <v>138</v>
      </c>
      <c r="O35" t="s">
        <v>136</v>
      </c>
      <c r="P35" t="s">
        <v>136</v>
      </c>
      <c r="Q35" t="s">
        <v>136</v>
      </c>
      <c r="R35" t="s">
        <v>136</v>
      </c>
      <c r="S35" t="s">
        <v>136</v>
      </c>
    </row>
    <row r="36" spans="1:22" hidden="1">
      <c r="A36">
        <v>22</v>
      </c>
      <c r="B36" t="s">
        <v>139</v>
      </c>
      <c r="C36" t="s">
        <v>140</v>
      </c>
      <c r="D36" t="s">
        <v>139</v>
      </c>
      <c r="E36" t="s">
        <v>140</v>
      </c>
      <c r="F36" t="s">
        <v>140</v>
      </c>
      <c r="G36" t="s">
        <v>139</v>
      </c>
      <c r="H36" t="s">
        <v>139</v>
      </c>
      <c r="I36" t="s">
        <v>140</v>
      </c>
      <c r="J36" t="s">
        <v>140</v>
      </c>
      <c r="K36" t="s">
        <v>138</v>
      </c>
      <c r="L36" t="s">
        <v>139</v>
      </c>
      <c r="M36" t="s">
        <v>138</v>
      </c>
      <c r="N36" t="s">
        <v>140</v>
      </c>
      <c r="O36" t="s">
        <v>140</v>
      </c>
      <c r="P36" t="s">
        <v>139</v>
      </c>
      <c r="Q36" t="s">
        <v>140</v>
      </c>
      <c r="R36" t="s">
        <v>140</v>
      </c>
      <c r="S36" t="s">
        <v>138</v>
      </c>
    </row>
    <row r="37" spans="1:22" hidden="1">
      <c r="A37">
        <v>23</v>
      </c>
      <c r="B37" t="s">
        <v>139</v>
      </c>
      <c r="C37" t="s">
        <v>138</v>
      </c>
      <c r="D37" t="s">
        <v>139</v>
      </c>
      <c r="E37" t="s">
        <v>139</v>
      </c>
      <c r="F37" t="s">
        <v>139</v>
      </c>
      <c r="G37" t="s">
        <v>139</v>
      </c>
      <c r="H37" t="s">
        <v>139</v>
      </c>
      <c r="I37" t="s">
        <v>139</v>
      </c>
      <c r="J37" t="s">
        <v>140</v>
      </c>
      <c r="K37" t="s">
        <v>138</v>
      </c>
      <c r="L37" t="s">
        <v>139</v>
      </c>
      <c r="M37" t="s">
        <v>138</v>
      </c>
      <c r="N37" t="s">
        <v>139</v>
      </c>
      <c r="O37" t="s">
        <v>139</v>
      </c>
      <c r="P37" t="s">
        <v>139</v>
      </c>
      <c r="Q37" t="s">
        <v>139</v>
      </c>
      <c r="R37" t="s">
        <v>139</v>
      </c>
      <c r="S37" t="s">
        <v>139</v>
      </c>
    </row>
    <row r="38" spans="1:22" hidden="1">
      <c r="A38">
        <v>24</v>
      </c>
      <c r="B38" t="s">
        <v>138</v>
      </c>
      <c r="C38" t="s">
        <v>136</v>
      </c>
      <c r="D38" t="s">
        <v>138</v>
      </c>
      <c r="E38" t="s">
        <v>136</v>
      </c>
      <c r="F38" t="s">
        <v>136</v>
      </c>
      <c r="G38" t="s">
        <v>138</v>
      </c>
      <c r="H38" t="s">
        <v>138</v>
      </c>
      <c r="I38" t="s">
        <v>136</v>
      </c>
      <c r="J38" t="s">
        <v>138</v>
      </c>
      <c r="K38" t="s">
        <v>138</v>
      </c>
      <c r="L38" t="s">
        <v>138</v>
      </c>
      <c r="M38" t="s">
        <v>138</v>
      </c>
      <c r="N38" t="s">
        <v>136</v>
      </c>
      <c r="O38" t="s">
        <v>138</v>
      </c>
      <c r="P38" t="s">
        <v>136</v>
      </c>
      <c r="Q38" t="s">
        <v>136</v>
      </c>
      <c r="R38" t="s">
        <v>138</v>
      </c>
      <c r="S38" t="s">
        <v>136</v>
      </c>
    </row>
    <row r="39" spans="1:22" hidden="1">
      <c r="A39">
        <v>25</v>
      </c>
      <c r="B39" t="s">
        <v>138</v>
      </c>
      <c r="C39" t="s">
        <v>138</v>
      </c>
      <c r="D39" t="s">
        <v>138</v>
      </c>
      <c r="E39" t="s">
        <v>138</v>
      </c>
      <c r="F39" t="s">
        <v>138</v>
      </c>
      <c r="G39" t="s">
        <v>138</v>
      </c>
      <c r="H39" t="s">
        <v>138</v>
      </c>
      <c r="I39" t="s">
        <v>138</v>
      </c>
      <c r="J39" t="s">
        <v>138</v>
      </c>
      <c r="K39" t="s">
        <v>138</v>
      </c>
      <c r="L39" t="s">
        <v>138</v>
      </c>
      <c r="M39" t="s">
        <v>138</v>
      </c>
      <c r="N39" t="s">
        <v>138</v>
      </c>
      <c r="O39" t="s">
        <v>138</v>
      </c>
      <c r="P39" t="s">
        <v>138</v>
      </c>
      <c r="Q39" t="s">
        <v>138</v>
      </c>
      <c r="R39" t="s">
        <v>138</v>
      </c>
      <c r="S39" t="s">
        <v>138</v>
      </c>
    </row>
    <row r="40" spans="1:22" hidden="1">
      <c r="A40">
        <v>26</v>
      </c>
      <c r="B40" t="s">
        <v>139</v>
      </c>
      <c r="C40" t="s">
        <v>139</v>
      </c>
      <c r="D40" t="s">
        <v>139</v>
      </c>
      <c r="E40" t="s">
        <v>139</v>
      </c>
      <c r="F40" t="s">
        <v>139</v>
      </c>
      <c r="G40" t="s">
        <v>139</v>
      </c>
      <c r="H40" t="s">
        <v>139</v>
      </c>
      <c r="I40" t="s">
        <v>138</v>
      </c>
      <c r="J40" t="s">
        <v>139</v>
      </c>
      <c r="K40" t="s">
        <v>139</v>
      </c>
      <c r="L40" t="s">
        <v>139</v>
      </c>
      <c r="M40" t="s">
        <v>139</v>
      </c>
      <c r="N40" t="s">
        <v>140</v>
      </c>
      <c r="O40" t="s">
        <v>139</v>
      </c>
      <c r="P40" t="s">
        <v>139</v>
      </c>
      <c r="Q40" t="s">
        <v>138</v>
      </c>
      <c r="R40" t="s">
        <v>139</v>
      </c>
      <c r="S40" t="s">
        <v>139</v>
      </c>
      <c r="V40">
        <v>41</v>
      </c>
    </row>
    <row r="41" spans="1:22" hidden="1">
      <c r="A41">
        <v>27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7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V41">
        <v>34</v>
      </c>
    </row>
    <row r="42" spans="1:22" hidden="1">
      <c r="B42">
        <v>7</v>
      </c>
      <c r="C42">
        <v>7</v>
      </c>
      <c r="D42">
        <v>7</v>
      </c>
      <c r="E42">
        <v>7</v>
      </c>
      <c r="F42">
        <v>7</v>
      </c>
      <c r="G42">
        <v>7</v>
      </c>
      <c r="H42">
        <v>7</v>
      </c>
      <c r="I42">
        <v>7</v>
      </c>
      <c r="J42">
        <v>7</v>
      </c>
      <c r="K42">
        <v>7</v>
      </c>
      <c r="L42">
        <v>7</v>
      </c>
      <c r="M42">
        <v>9</v>
      </c>
      <c r="N42">
        <v>7</v>
      </c>
      <c r="O42">
        <v>7</v>
      </c>
      <c r="P42">
        <v>7</v>
      </c>
      <c r="Q42">
        <v>7</v>
      </c>
      <c r="R42">
        <v>7</v>
      </c>
      <c r="S42">
        <v>7</v>
      </c>
      <c r="V42">
        <f>V41/V40</f>
        <v>0.82926829268292679</v>
      </c>
    </row>
    <row r="43" spans="1:22" hidden="1">
      <c r="B43">
        <v>4</v>
      </c>
      <c r="C43">
        <v>4</v>
      </c>
      <c r="D43">
        <v>4</v>
      </c>
      <c r="E43">
        <v>6</v>
      </c>
      <c r="F43">
        <v>4</v>
      </c>
      <c r="G43">
        <v>4</v>
      </c>
      <c r="H43">
        <v>4</v>
      </c>
      <c r="I43">
        <v>4</v>
      </c>
      <c r="J43">
        <v>3</v>
      </c>
      <c r="K43">
        <v>8</v>
      </c>
      <c r="L43">
        <v>8</v>
      </c>
      <c r="M43">
        <v>2</v>
      </c>
      <c r="N43">
        <v>4</v>
      </c>
      <c r="O43">
        <v>4</v>
      </c>
      <c r="P43">
        <v>4</v>
      </c>
      <c r="Q43">
        <v>4</v>
      </c>
      <c r="R43">
        <v>4</v>
      </c>
      <c r="S43">
        <v>4</v>
      </c>
    </row>
    <row r="44" spans="1:22" hidden="1">
      <c r="B44">
        <v>8</v>
      </c>
      <c r="C44">
        <v>8</v>
      </c>
      <c r="D44">
        <v>8</v>
      </c>
      <c r="E44">
        <v>8</v>
      </c>
      <c r="F44">
        <v>8</v>
      </c>
      <c r="G44">
        <v>8</v>
      </c>
      <c r="H44">
        <v>8</v>
      </c>
      <c r="I44">
        <v>8</v>
      </c>
      <c r="J44">
        <v>4</v>
      </c>
      <c r="K44">
        <v>4</v>
      </c>
      <c r="L44">
        <v>4</v>
      </c>
      <c r="M44">
        <v>3</v>
      </c>
      <c r="N44">
        <v>8</v>
      </c>
      <c r="O44">
        <v>8</v>
      </c>
      <c r="P44">
        <v>8</v>
      </c>
      <c r="Q44">
        <v>8</v>
      </c>
      <c r="R44">
        <v>8</v>
      </c>
      <c r="S44">
        <v>8</v>
      </c>
    </row>
    <row r="45" spans="1:22" hidden="1">
      <c r="B45">
        <v>2</v>
      </c>
      <c r="C45">
        <v>10</v>
      </c>
      <c r="D45">
        <v>2</v>
      </c>
      <c r="E45">
        <v>2</v>
      </c>
      <c r="F45">
        <v>2</v>
      </c>
      <c r="G45">
        <v>2</v>
      </c>
      <c r="I45">
        <v>2</v>
      </c>
      <c r="J45">
        <v>2</v>
      </c>
      <c r="K45">
        <v>2</v>
      </c>
      <c r="L45">
        <v>2</v>
      </c>
      <c r="M45">
        <v>8</v>
      </c>
      <c r="N45">
        <v>6</v>
      </c>
      <c r="O45">
        <v>2</v>
      </c>
      <c r="P45">
        <v>2</v>
      </c>
      <c r="Q45">
        <v>2</v>
      </c>
      <c r="R45">
        <v>2</v>
      </c>
      <c r="S45">
        <v>2</v>
      </c>
    </row>
    <row r="46" spans="1:22" hidden="1">
      <c r="B46">
        <v>11</v>
      </c>
      <c r="C46">
        <v>11</v>
      </c>
      <c r="D46">
        <v>9</v>
      </c>
      <c r="E46">
        <v>6</v>
      </c>
      <c r="F46">
        <v>11</v>
      </c>
      <c r="G46">
        <v>11</v>
      </c>
      <c r="H46">
        <v>11</v>
      </c>
      <c r="I46">
        <v>11</v>
      </c>
      <c r="J46">
        <v>4</v>
      </c>
      <c r="K46">
        <v>11</v>
      </c>
      <c r="L46">
        <v>11</v>
      </c>
      <c r="M46">
        <v>1</v>
      </c>
      <c r="N46">
        <v>11</v>
      </c>
      <c r="O46">
        <v>11</v>
      </c>
      <c r="P46">
        <v>11</v>
      </c>
      <c r="Q46">
        <v>11</v>
      </c>
      <c r="R46">
        <v>6</v>
      </c>
      <c r="S46">
        <v>11</v>
      </c>
    </row>
    <row r="47" spans="1:22" hidden="1">
      <c r="B47">
        <v>10</v>
      </c>
      <c r="C47">
        <v>2</v>
      </c>
      <c r="D47">
        <v>10</v>
      </c>
      <c r="E47">
        <v>10</v>
      </c>
      <c r="F47">
        <v>10</v>
      </c>
      <c r="G47">
        <v>3</v>
      </c>
      <c r="H47">
        <v>10</v>
      </c>
      <c r="I47">
        <v>3</v>
      </c>
      <c r="K47">
        <v>3</v>
      </c>
      <c r="L47">
        <v>10</v>
      </c>
      <c r="N47">
        <v>10</v>
      </c>
      <c r="O47">
        <v>10</v>
      </c>
      <c r="P47">
        <v>10</v>
      </c>
      <c r="Q47">
        <v>10</v>
      </c>
      <c r="R47">
        <v>3</v>
      </c>
      <c r="S47">
        <v>10</v>
      </c>
    </row>
    <row r="48" spans="1:22" hidden="1">
      <c r="B48">
        <v>3</v>
      </c>
      <c r="C48">
        <v>3</v>
      </c>
      <c r="D48">
        <v>11</v>
      </c>
      <c r="E48">
        <v>11</v>
      </c>
      <c r="F48">
        <v>3</v>
      </c>
      <c r="G48">
        <v>10</v>
      </c>
      <c r="H48">
        <v>3</v>
      </c>
      <c r="I48">
        <v>6</v>
      </c>
      <c r="J48">
        <v>10</v>
      </c>
      <c r="K48">
        <v>10</v>
      </c>
      <c r="L48">
        <v>3</v>
      </c>
      <c r="M48">
        <v>4</v>
      </c>
      <c r="N48">
        <v>3</v>
      </c>
      <c r="O48">
        <v>3</v>
      </c>
      <c r="P48">
        <v>3</v>
      </c>
      <c r="Q48">
        <v>3</v>
      </c>
      <c r="R48">
        <v>10</v>
      </c>
      <c r="S48">
        <v>3</v>
      </c>
    </row>
    <row r="49" spans="1:19" hidden="1">
      <c r="B49">
        <v>6</v>
      </c>
      <c r="C49">
        <v>6</v>
      </c>
      <c r="D49">
        <v>6</v>
      </c>
      <c r="E49">
        <v>6</v>
      </c>
      <c r="F49">
        <v>6</v>
      </c>
      <c r="G49">
        <v>6</v>
      </c>
      <c r="H49">
        <v>2</v>
      </c>
      <c r="I49">
        <v>10</v>
      </c>
      <c r="J49">
        <v>6</v>
      </c>
      <c r="K49">
        <v>6</v>
      </c>
      <c r="L49">
        <v>6</v>
      </c>
      <c r="M49">
        <v>6</v>
      </c>
      <c r="N49">
        <v>2</v>
      </c>
      <c r="O49">
        <v>6</v>
      </c>
      <c r="P49">
        <v>6</v>
      </c>
      <c r="Q49">
        <v>6</v>
      </c>
      <c r="R49">
        <v>11</v>
      </c>
      <c r="S49">
        <v>6</v>
      </c>
    </row>
    <row r="50" spans="1:19" hidden="1">
      <c r="B50">
        <v>9</v>
      </c>
      <c r="C50">
        <v>9</v>
      </c>
      <c r="D50">
        <v>11</v>
      </c>
      <c r="E50">
        <v>9</v>
      </c>
      <c r="F50">
        <v>9</v>
      </c>
      <c r="G50">
        <v>9</v>
      </c>
      <c r="H50">
        <v>9</v>
      </c>
      <c r="I50">
        <v>9</v>
      </c>
      <c r="J50">
        <v>9</v>
      </c>
      <c r="K50">
        <v>9</v>
      </c>
      <c r="L50">
        <v>9</v>
      </c>
      <c r="M50">
        <v>10</v>
      </c>
      <c r="N50">
        <v>9</v>
      </c>
      <c r="O50">
        <v>9</v>
      </c>
      <c r="P50">
        <v>9</v>
      </c>
      <c r="Q50">
        <v>9</v>
      </c>
      <c r="R50">
        <v>9</v>
      </c>
      <c r="S50">
        <v>9</v>
      </c>
    </row>
    <row r="51" spans="1:19" hidden="1">
      <c r="A51">
        <v>28</v>
      </c>
      <c r="B51" t="s">
        <v>136</v>
      </c>
      <c r="C51" t="s">
        <v>138</v>
      </c>
      <c r="D51" t="s">
        <v>139</v>
      </c>
      <c r="E51" t="s">
        <v>136</v>
      </c>
      <c r="F51" t="s">
        <v>139</v>
      </c>
      <c r="G51" t="s">
        <v>136</v>
      </c>
      <c r="H51" t="s">
        <v>136</v>
      </c>
      <c r="I51" t="s">
        <v>139</v>
      </c>
      <c r="J51" t="s">
        <v>136</v>
      </c>
      <c r="K51" t="s">
        <v>140</v>
      </c>
      <c r="L51" t="s">
        <v>139</v>
      </c>
      <c r="M51" t="s">
        <v>139</v>
      </c>
      <c r="O51" t="s">
        <v>139</v>
      </c>
      <c r="P51" t="s">
        <v>139</v>
      </c>
      <c r="Q51" t="s">
        <v>138</v>
      </c>
      <c r="R51" t="s">
        <v>140</v>
      </c>
      <c r="S51" t="s">
        <v>139</v>
      </c>
    </row>
    <row r="52" spans="1:19" hidden="1">
      <c r="A52">
        <v>29</v>
      </c>
      <c r="B52" t="s">
        <v>137</v>
      </c>
      <c r="C52" t="s">
        <v>138</v>
      </c>
      <c r="D52" t="s">
        <v>138</v>
      </c>
      <c r="E52" t="s">
        <v>138</v>
      </c>
      <c r="F52" t="s">
        <v>138</v>
      </c>
      <c r="G52" t="s">
        <v>138</v>
      </c>
      <c r="H52" t="s">
        <v>138</v>
      </c>
      <c r="I52" t="s">
        <v>138</v>
      </c>
      <c r="J52" t="s">
        <v>138</v>
      </c>
      <c r="K52" t="s">
        <v>139</v>
      </c>
      <c r="L52" t="s">
        <v>138</v>
      </c>
      <c r="M52" t="s">
        <v>136</v>
      </c>
      <c r="N52" t="s">
        <v>138</v>
      </c>
      <c r="O52" t="s">
        <v>140</v>
      </c>
      <c r="P52" t="s">
        <v>138</v>
      </c>
      <c r="Q52" t="s">
        <v>136</v>
      </c>
      <c r="R52" t="s">
        <v>138</v>
      </c>
      <c r="S52" t="s">
        <v>138</v>
      </c>
    </row>
    <row r="53" spans="1:19" hidden="1">
      <c r="A53">
        <v>30</v>
      </c>
      <c r="B53" t="s">
        <v>138</v>
      </c>
      <c r="C53" t="s">
        <v>139</v>
      </c>
      <c r="D53" t="s">
        <v>136</v>
      </c>
      <c r="E53" t="s">
        <v>139</v>
      </c>
      <c r="F53" t="s">
        <v>138</v>
      </c>
      <c r="G53" t="s">
        <v>138</v>
      </c>
      <c r="H53" t="s">
        <v>138</v>
      </c>
      <c r="I53" t="s">
        <v>138</v>
      </c>
      <c r="J53" t="s">
        <v>139</v>
      </c>
      <c r="K53" t="s">
        <v>138</v>
      </c>
      <c r="L53" t="s">
        <v>139</v>
      </c>
      <c r="M53" t="s">
        <v>136</v>
      </c>
      <c r="N53" t="s">
        <v>138</v>
      </c>
      <c r="O53" t="s">
        <v>138</v>
      </c>
      <c r="P53" t="s">
        <v>138</v>
      </c>
      <c r="Q53" t="s">
        <v>139</v>
      </c>
      <c r="R53" t="s">
        <v>139</v>
      </c>
      <c r="S53" t="s">
        <v>139</v>
      </c>
    </row>
    <row r="54" spans="1:19" hidden="1"/>
    <row r="55" spans="1:19" hidden="1">
      <c r="C55">
        <v>25</v>
      </c>
      <c r="D55">
        <v>34</v>
      </c>
      <c r="E55">
        <v>29</v>
      </c>
      <c r="F55">
        <v>34</v>
      </c>
      <c r="G55">
        <v>31</v>
      </c>
      <c r="H55">
        <v>29</v>
      </c>
      <c r="I55">
        <v>30</v>
      </c>
      <c r="J55">
        <v>27</v>
      </c>
      <c r="K55">
        <v>26</v>
      </c>
      <c r="L55">
        <v>26</v>
      </c>
      <c r="M55">
        <v>17</v>
      </c>
      <c r="N55">
        <v>24</v>
      </c>
      <c r="O55">
        <v>28</v>
      </c>
      <c r="P55">
        <v>38</v>
      </c>
      <c r="Q55">
        <v>33</v>
      </c>
      <c r="R55">
        <v>31</v>
      </c>
      <c r="S55">
        <v>31</v>
      </c>
    </row>
    <row r="56" spans="1:19">
      <c r="A56" t="s">
        <v>141</v>
      </c>
      <c r="C56">
        <v>4.4000000000000004</v>
      </c>
      <c r="D56">
        <v>5.7</v>
      </c>
      <c r="E56">
        <v>4.9000000000000004</v>
      </c>
      <c r="F56">
        <v>5.7</v>
      </c>
      <c r="G56">
        <v>5.2</v>
      </c>
      <c r="H56">
        <v>4.9000000000000004</v>
      </c>
      <c r="I56">
        <v>5.0999999999999996</v>
      </c>
      <c r="J56">
        <v>4.7</v>
      </c>
      <c r="K56">
        <v>4.5</v>
      </c>
      <c r="L56">
        <v>4.5</v>
      </c>
      <c r="M56">
        <v>3.3</v>
      </c>
      <c r="N56">
        <v>4.3</v>
      </c>
      <c r="O56">
        <v>4.8</v>
      </c>
      <c r="P56">
        <v>6.7</v>
      </c>
      <c r="Q56">
        <v>5.5</v>
      </c>
      <c r="R56">
        <v>5.2</v>
      </c>
      <c r="S56">
        <v>5.2</v>
      </c>
    </row>
    <row r="57" spans="1:19">
      <c r="A57" t="s">
        <v>142</v>
      </c>
      <c r="C57">
        <v>6.7</v>
      </c>
      <c r="D57">
        <v>7.3</v>
      </c>
      <c r="E57">
        <v>5.9</v>
      </c>
      <c r="F57">
        <v>8.1</v>
      </c>
      <c r="G57">
        <v>5.2</v>
      </c>
      <c r="H57">
        <v>7</v>
      </c>
      <c r="I57">
        <v>7.5</v>
      </c>
      <c r="J57">
        <v>5.6</v>
      </c>
      <c r="K57">
        <v>6.2</v>
      </c>
      <c r="L57">
        <v>5</v>
      </c>
      <c r="M57">
        <v>5.9</v>
      </c>
      <c r="N57">
        <v>4.8</v>
      </c>
      <c r="O57">
        <v>7.3</v>
      </c>
      <c r="P57">
        <v>7.8</v>
      </c>
      <c r="Q57">
        <v>5.9</v>
      </c>
      <c r="R57">
        <v>7</v>
      </c>
      <c r="S57">
        <v>6.7</v>
      </c>
    </row>
    <row r="59" spans="1:19">
      <c r="A59" t="s">
        <v>143</v>
      </c>
      <c r="C59" s="122">
        <f>SUM(C56:C57)/2</f>
        <v>5.5500000000000007</v>
      </c>
      <c r="D59" s="122">
        <f t="shared" ref="D59:S59" si="0">SUM(D56:D57)/2</f>
        <v>6.5</v>
      </c>
      <c r="E59" s="122">
        <f t="shared" si="0"/>
        <v>5.4</v>
      </c>
      <c r="F59" s="122">
        <f t="shared" si="0"/>
        <v>6.9</v>
      </c>
      <c r="G59" s="122">
        <f t="shared" si="0"/>
        <v>5.2</v>
      </c>
      <c r="H59" s="122">
        <f t="shared" si="0"/>
        <v>5.95</v>
      </c>
      <c r="I59" s="122">
        <f t="shared" si="0"/>
        <v>6.3</v>
      </c>
      <c r="J59" s="122">
        <f t="shared" si="0"/>
        <v>5.15</v>
      </c>
      <c r="K59" s="122">
        <f t="shared" si="0"/>
        <v>5.35</v>
      </c>
      <c r="L59" s="122">
        <f t="shared" si="0"/>
        <v>4.75</v>
      </c>
      <c r="M59" s="122">
        <f t="shared" si="0"/>
        <v>4.5999999999999996</v>
      </c>
      <c r="N59" s="122">
        <f t="shared" si="0"/>
        <v>4.55</v>
      </c>
      <c r="O59" s="122">
        <f t="shared" si="0"/>
        <v>6.05</v>
      </c>
      <c r="P59" s="122">
        <f t="shared" si="0"/>
        <v>7.25</v>
      </c>
      <c r="Q59" s="122">
        <f t="shared" si="0"/>
        <v>5.7</v>
      </c>
      <c r="R59" s="122">
        <f t="shared" si="0"/>
        <v>6.1</v>
      </c>
      <c r="S59" s="122">
        <f t="shared" si="0"/>
        <v>5.95</v>
      </c>
    </row>
    <row r="60" spans="1:19">
      <c r="A60" t="s">
        <v>144</v>
      </c>
    </row>
  </sheetData>
  <conditionalFormatting sqref="C7:S53 V41">
    <cfRule type="cellIs" dxfId="1" priority="2" operator="equal">
      <formula>$B7</formula>
    </cfRule>
  </conditionalFormatting>
  <conditionalFormatting sqref="C59:S59">
    <cfRule type="cellIs" dxfId="0" priority="1" operator="lessThan">
      <formula>5.5</formula>
    </cfRule>
  </conditionalFormatting>
  <pageMargins left="0.7" right="0.7" top="0.75" bottom="0.75" header="0.3" footer="0.3"/>
  <pageSetup paperSize="8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1"/>
  <sheetViews>
    <sheetView topLeftCell="A8" workbookViewId="0">
      <selection activeCell="A61" sqref="A61"/>
    </sheetView>
  </sheetViews>
  <sheetFormatPr defaultRowHeight="14.4"/>
  <cols>
    <col min="5" max="6" width="13.44140625" bestFit="1" customWidth="1"/>
    <col min="7" max="7" width="25.6640625" customWidth="1"/>
    <col min="8" max="9" width="13.44140625" bestFit="1" customWidth="1"/>
    <col min="10" max="10" width="14.109375" bestFit="1" customWidth="1"/>
    <col min="11" max="11" width="26.5546875" bestFit="1" customWidth="1"/>
  </cols>
  <sheetData>
    <row r="2" spans="1:14" ht="29.4" thickBot="1">
      <c r="A2" s="181" t="s">
        <v>94</v>
      </c>
      <c r="B2" s="181"/>
      <c r="C2" s="181"/>
      <c r="D2" s="181"/>
      <c r="E2" s="180" t="s">
        <v>111</v>
      </c>
      <c r="F2" s="180"/>
      <c r="G2" s="180"/>
      <c r="H2" s="180"/>
      <c r="I2" s="180"/>
      <c r="J2" s="104"/>
      <c r="K2" s="105" t="s">
        <v>119</v>
      </c>
    </row>
    <row r="3" spans="1:14" ht="155.4">
      <c r="A3" s="85" t="s">
        <v>95</v>
      </c>
      <c r="B3" s="86" t="s">
        <v>96</v>
      </c>
      <c r="C3" s="86"/>
      <c r="D3" s="86"/>
      <c r="E3" s="87" t="s">
        <v>99</v>
      </c>
      <c r="F3" s="88" t="s">
        <v>121</v>
      </c>
      <c r="G3" s="87" t="s">
        <v>128</v>
      </c>
      <c r="H3" s="88" t="s">
        <v>109</v>
      </c>
      <c r="I3" s="87" t="s">
        <v>110</v>
      </c>
      <c r="J3" s="87" t="s">
        <v>122</v>
      </c>
      <c r="K3" s="89" t="s">
        <v>117</v>
      </c>
      <c r="L3" s="70"/>
      <c r="M3" s="70"/>
      <c r="N3" s="70"/>
    </row>
    <row r="4" spans="1:14" s="72" customFormat="1">
      <c r="A4" s="90">
        <v>43500</v>
      </c>
      <c r="B4" s="91">
        <v>2</v>
      </c>
      <c r="C4" s="91"/>
      <c r="D4" s="91"/>
      <c r="E4" s="62" t="s">
        <v>118</v>
      </c>
      <c r="G4" s="62"/>
      <c r="I4" s="62"/>
      <c r="J4" s="62"/>
      <c r="K4" s="63"/>
    </row>
    <row r="5" spans="1:14" s="73" customFormat="1">
      <c r="A5" s="92"/>
      <c r="B5" s="93"/>
      <c r="C5" s="93"/>
      <c r="D5" s="93"/>
      <c r="E5" s="59"/>
      <c r="G5" s="59"/>
      <c r="I5" s="59"/>
      <c r="J5" s="59"/>
      <c r="K5" s="60"/>
    </row>
    <row r="6" spans="1:14" s="72" customFormat="1">
      <c r="A6" s="90">
        <v>43501</v>
      </c>
      <c r="B6" s="91">
        <v>0</v>
      </c>
      <c r="C6" s="91" t="s">
        <v>97</v>
      </c>
      <c r="D6" s="91"/>
      <c r="E6" s="62"/>
      <c r="G6" s="62"/>
      <c r="I6" s="62"/>
      <c r="J6" s="62"/>
      <c r="K6" s="63"/>
    </row>
    <row r="7" spans="1:14" s="73" customFormat="1">
      <c r="A7" s="92"/>
      <c r="B7" s="93"/>
      <c r="C7" s="93"/>
      <c r="D7" s="93"/>
      <c r="E7" s="59"/>
      <c r="G7" s="59"/>
      <c r="I7" s="59"/>
      <c r="J7" s="59"/>
      <c r="K7" s="60"/>
    </row>
    <row r="8" spans="1:14" s="74" customFormat="1">
      <c r="A8" s="94">
        <v>43507</v>
      </c>
      <c r="B8" s="95">
        <v>1</v>
      </c>
      <c r="C8" s="95"/>
      <c r="D8" s="95"/>
      <c r="E8" s="106" t="s">
        <v>100</v>
      </c>
      <c r="F8" s="107" t="s">
        <v>104</v>
      </c>
      <c r="G8" s="112"/>
      <c r="I8" s="77"/>
      <c r="J8" s="77"/>
      <c r="K8" s="80"/>
    </row>
    <row r="9" spans="1:14" s="75" customFormat="1">
      <c r="A9" s="96"/>
      <c r="B9" s="97">
        <v>1</v>
      </c>
      <c r="C9" s="97"/>
      <c r="D9" s="97"/>
      <c r="E9" s="108" t="s">
        <v>123</v>
      </c>
      <c r="F9" s="109"/>
      <c r="G9" s="113"/>
      <c r="I9" s="78"/>
      <c r="J9" s="78"/>
      <c r="K9" s="81"/>
    </row>
    <row r="10" spans="1:14" s="74" customFormat="1">
      <c r="A10" s="94">
        <v>43508</v>
      </c>
      <c r="B10" s="95">
        <v>1</v>
      </c>
      <c r="C10" s="95"/>
      <c r="D10" s="95"/>
      <c r="E10" s="106" t="s">
        <v>102</v>
      </c>
      <c r="F10" s="107" t="s">
        <v>106</v>
      </c>
      <c r="G10" s="112"/>
      <c r="I10" s="77"/>
      <c r="J10" s="77"/>
      <c r="K10" s="80"/>
    </row>
    <row r="11" spans="1:14" s="75" customFormat="1">
      <c r="A11" s="96"/>
      <c r="B11" s="97">
        <v>1</v>
      </c>
      <c r="C11" s="97"/>
      <c r="D11" s="97"/>
      <c r="E11" s="108" t="s">
        <v>103</v>
      </c>
      <c r="F11" s="109" t="s">
        <v>107</v>
      </c>
      <c r="G11" s="113"/>
      <c r="I11" s="78"/>
      <c r="J11" s="78"/>
      <c r="K11" s="81"/>
    </row>
    <row r="12" spans="1:14" s="74" customFormat="1">
      <c r="A12" s="94">
        <v>43514</v>
      </c>
      <c r="B12" s="95">
        <v>1</v>
      </c>
      <c r="C12" s="95"/>
      <c r="D12" s="95"/>
      <c r="E12" s="106" t="s">
        <v>104</v>
      </c>
      <c r="F12" s="107" t="s">
        <v>100</v>
      </c>
      <c r="G12" s="112"/>
      <c r="I12" s="77"/>
      <c r="J12" s="77"/>
      <c r="K12" s="80"/>
    </row>
    <row r="13" spans="1:14" s="75" customFormat="1">
      <c r="A13" s="96"/>
      <c r="B13" s="97">
        <v>1</v>
      </c>
      <c r="C13" s="97"/>
      <c r="D13" s="97"/>
      <c r="E13" s="108" t="s">
        <v>13</v>
      </c>
      <c r="F13" s="109" t="s">
        <v>101</v>
      </c>
      <c r="G13" s="113"/>
      <c r="I13" s="78"/>
      <c r="J13" s="78"/>
      <c r="K13" s="81"/>
    </row>
    <row r="14" spans="1:14" s="74" customFormat="1">
      <c r="A14" s="94">
        <v>43515</v>
      </c>
      <c r="B14" s="95">
        <v>1</v>
      </c>
      <c r="C14" s="95"/>
      <c r="D14" s="95"/>
      <c r="E14" s="106" t="s">
        <v>106</v>
      </c>
      <c r="F14" s="107" t="s">
        <v>102</v>
      </c>
      <c r="G14" s="112"/>
      <c r="I14" s="77"/>
      <c r="J14" s="77"/>
      <c r="K14" s="80"/>
    </row>
    <row r="15" spans="1:14" s="75" customFormat="1">
      <c r="A15" s="96"/>
      <c r="B15" s="97">
        <v>1</v>
      </c>
      <c r="C15" s="97"/>
      <c r="D15" s="97"/>
      <c r="E15" s="108" t="s">
        <v>107</v>
      </c>
      <c r="F15" s="109" t="s">
        <v>108</v>
      </c>
      <c r="G15" s="113"/>
      <c r="I15" s="78"/>
      <c r="J15" s="78"/>
      <c r="K15" s="81"/>
    </row>
    <row r="16" spans="1:14" s="74" customFormat="1">
      <c r="A16" s="94">
        <v>43521</v>
      </c>
      <c r="B16" s="95">
        <v>1</v>
      </c>
      <c r="C16" s="95"/>
      <c r="D16" s="95"/>
      <c r="E16" s="77"/>
      <c r="F16" s="107" t="s">
        <v>103</v>
      </c>
      <c r="G16" s="112"/>
      <c r="I16" s="77"/>
      <c r="J16" s="77"/>
      <c r="K16" s="80"/>
    </row>
    <row r="17" spans="1:11" s="75" customFormat="1">
      <c r="A17" s="96"/>
      <c r="B17" s="97">
        <v>1</v>
      </c>
      <c r="C17" s="97"/>
      <c r="D17" s="97"/>
      <c r="E17" s="78"/>
      <c r="F17" s="109" t="s">
        <v>105</v>
      </c>
      <c r="G17" s="113"/>
      <c r="I17" s="78"/>
      <c r="J17" s="78"/>
      <c r="K17" s="81"/>
    </row>
    <row r="18" spans="1:11" s="74" customFormat="1">
      <c r="A18" s="94">
        <v>43522</v>
      </c>
      <c r="B18" s="95">
        <v>1</v>
      </c>
      <c r="C18" s="95"/>
      <c r="D18" s="95"/>
      <c r="E18" s="77" t="s">
        <v>124</v>
      </c>
      <c r="G18" s="106" t="s">
        <v>125</v>
      </c>
      <c r="I18" s="77"/>
      <c r="J18" s="106" t="s">
        <v>102</v>
      </c>
      <c r="K18" s="80" t="s">
        <v>112</v>
      </c>
    </row>
    <row r="19" spans="1:11" s="75" customFormat="1">
      <c r="A19" s="96"/>
      <c r="B19" s="97">
        <v>1</v>
      </c>
      <c r="C19" s="97"/>
      <c r="D19" s="97"/>
      <c r="E19" s="78"/>
      <c r="G19" s="108" t="s">
        <v>130</v>
      </c>
      <c r="I19" s="78"/>
      <c r="J19" s="108" t="s">
        <v>132</v>
      </c>
      <c r="K19" s="81"/>
    </row>
    <row r="20" spans="1:11" s="74" customFormat="1">
      <c r="A20" s="94">
        <v>43535</v>
      </c>
      <c r="B20" s="95">
        <v>1</v>
      </c>
      <c r="C20" s="95"/>
      <c r="D20" s="95"/>
      <c r="E20" s="77"/>
      <c r="G20" s="106" t="s">
        <v>126</v>
      </c>
      <c r="I20" s="77"/>
      <c r="J20" s="106" t="s">
        <v>100</v>
      </c>
      <c r="K20" s="80"/>
    </row>
    <row r="21" spans="1:11" s="75" customFormat="1">
      <c r="A21" s="96"/>
      <c r="B21" s="97">
        <v>1</v>
      </c>
      <c r="C21" s="97"/>
      <c r="D21" s="97"/>
      <c r="E21" s="78"/>
      <c r="G21" s="108" t="s">
        <v>127</v>
      </c>
      <c r="I21" s="78"/>
      <c r="J21" s="108"/>
      <c r="K21" s="81"/>
    </row>
    <row r="22" spans="1:11" s="74" customFormat="1">
      <c r="A22" s="94">
        <v>43536</v>
      </c>
      <c r="B22" s="95">
        <v>1</v>
      </c>
      <c r="C22" s="95"/>
      <c r="D22" s="95"/>
      <c r="E22" s="77"/>
      <c r="G22" s="106" t="s">
        <v>129</v>
      </c>
      <c r="I22" s="77"/>
      <c r="J22" s="106" t="s">
        <v>103</v>
      </c>
      <c r="K22" s="80" t="s">
        <v>113</v>
      </c>
    </row>
    <row r="23" spans="1:11" s="75" customFormat="1">
      <c r="A23" s="96"/>
      <c r="B23" s="97">
        <v>1</v>
      </c>
      <c r="C23" s="97"/>
      <c r="D23" s="97"/>
      <c r="E23" s="78"/>
      <c r="G23" s="78"/>
      <c r="H23" s="76"/>
      <c r="I23" s="79"/>
      <c r="J23" s="108" t="s">
        <v>104</v>
      </c>
      <c r="K23" s="81"/>
    </row>
    <row r="24" spans="1:11" s="74" customFormat="1">
      <c r="A24" s="94">
        <v>43542</v>
      </c>
      <c r="B24" s="95">
        <v>1</v>
      </c>
      <c r="C24" s="95"/>
      <c r="D24" s="95"/>
      <c r="E24" s="77"/>
      <c r="G24" s="114"/>
      <c r="H24" s="118" t="s">
        <v>134</v>
      </c>
      <c r="J24" s="120" t="s">
        <v>105</v>
      </c>
      <c r="K24" s="80"/>
    </row>
    <row r="25" spans="1:11" s="75" customFormat="1">
      <c r="A25" s="96"/>
      <c r="B25" s="97">
        <v>1</v>
      </c>
      <c r="C25" s="97"/>
      <c r="D25" s="97"/>
      <c r="E25" s="78"/>
      <c r="G25" s="115"/>
      <c r="H25" s="119" t="s">
        <v>135</v>
      </c>
      <c r="J25" s="120" t="s">
        <v>106</v>
      </c>
      <c r="K25" s="81"/>
    </row>
    <row r="26" spans="1:11" s="74" customFormat="1">
      <c r="A26" s="94">
        <v>43543</v>
      </c>
      <c r="B26" s="95">
        <v>1</v>
      </c>
      <c r="C26" s="95"/>
      <c r="D26" s="95"/>
      <c r="E26" s="77"/>
      <c r="G26" s="114"/>
      <c r="H26" s="118" t="s">
        <v>105</v>
      </c>
      <c r="J26" s="121" t="s">
        <v>131</v>
      </c>
      <c r="K26" s="80"/>
    </row>
    <row r="27" spans="1:11" s="75" customFormat="1">
      <c r="A27" s="96"/>
      <c r="B27" s="97">
        <v>1</v>
      </c>
      <c r="C27" s="97"/>
      <c r="D27" s="97"/>
      <c r="E27" s="78"/>
      <c r="G27" s="115"/>
      <c r="H27" s="119" t="s">
        <v>106</v>
      </c>
      <c r="J27" s="111" t="s">
        <v>133</v>
      </c>
      <c r="K27" s="81"/>
    </row>
    <row r="28" spans="1:11" s="74" customFormat="1">
      <c r="A28" s="94">
        <v>43549</v>
      </c>
      <c r="B28" s="95">
        <v>1</v>
      </c>
      <c r="C28" s="95"/>
      <c r="D28" s="95"/>
      <c r="E28" s="77"/>
      <c r="G28" s="114"/>
      <c r="H28" s="118" t="s">
        <v>107</v>
      </c>
      <c r="I28" s="116" t="s">
        <v>106</v>
      </c>
      <c r="J28" s="110"/>
      <c r="K28" s="80" t="s">
        <v>114</v>
      </c>
    </row>
    <row r="29" spans="1:11" s="75" customFormat="1">
      <c r="A29" s="96"/>
      <c r="B29" s="97">
        <v>1</v>
      </c>
      <c r="C29" s="97"/>
      <c r="D29" s="97"/>
      <c r="E29" s="78"/>
      <c r="G29" s="115"/>
      <c r="H29" s="117" t="s">
        <v>102</v>
      </c>
      <c r="I29" s="117" t="s">
        <v>100</v>
      </c>
      <c r="J29" s="111"/>
      <c r="K29" s="81"/>
    </row>
    <row r="30" spans="1:11" s="74" customFormat="1">
      <c r="A30" s="94">
        <v>43550</v>
      </c>
      <c r="B30" s="95">
        <v>1</v>
      </c>
      <c r="C30" s="95"/>
      <c r="D30" s="95"/>
      <c r="E30" s="77"/>
      <c r="G30" s="114"/>
      <c r="H30" s="116" t="s">
        <v>108</v>
      </c>
      <c r="I30" s="116" t="s">
        <v>101</v>
      </c>
      <c r="J30" s="110"/>
      <c r="K30" s="80"/>
    </row>
    <row r="31" spans="1:11" s="75" customFormat="1">
      <c r="A31" s="96"/>
      <c r="B31" s="97">
        <v>1</v>
      </c>
      <c r="C31" s="97"/>
      <c r="D31" s="97"/>
      <c r="E31" s="78"/>
      <c r="G31" s="115"/>
      <c r="H31" s="117" t="s">
        <v>100</v>
      </c>
      <c r="I31" s="117" t="s">
        <v>102</v>
      </c>
      <c r="J31" s="111"/>
      <c r="K31" s="81"/>
    </row>
    <row r="32" spans="1:11" s="74" customFormat="1">
      <c r="A32" s="94">
        <v>43556</v>
      </c>
      <c r="B32" s="95">
        <v>1</v>
      </c>
      <c r="C32" s="95"/>
      <c r="D32" s="95"/>
      <c r="E32" s="77"/>
      <c r="G32" s="114"/>
      <c r="H32" s="116" t="s">
        <v>101</v>
      </c>
      <c r="I32" s="116" t="s">
        <v>103</v>
      </c>
      <c r="J32" s="110"/>
      <c r="K32" s="80"/>
    </row>
    <row r="33" spans="1:11" s="75" customFormat="1">
      <c r="A33" s="96"/>
      <c r="B33" s="97">
        <v>1</v>
      </c>
      <c r="C33" s="97"/>
      <c r="D33" s="97"/>
      <c r="E33" s="78"/>
      <c r="G33" s="115"/>
      <c r="H33" s="117"/>
      <c r="I33" s="117" t="s">
        <v>104</v>
      </c>
      <c r="J33" s="111"/>
      <c r="K33" s="81"/>
    </row>
    <row r="34" spans="1:11" s="74" customFormat="1">
      <c r="A34" s="94">
        <v>43557</v>
      </c>
      <c r="B34" s="95">
        <v>1</v>
      </c>
      <c r="C34" s="95"/>
      <c r="D34" s="95"/>
      <c r="E34" s="77"/>
      <c r="G34" s="77"/>
      <c r="H34" s="77"/>
      <c r="I34" s="116" t="s">
        <v>105</v>
      </c>
      <c r="J34" s="77"/>
      <c r="K34" s="80" t="s">
        <v>116</v>
      </c>
    </row>
    <row r="35" spans="1:11" s="75" customFormat="1">
      <c r="A35" s="96"/>
      <c r="B35" s="97">
        <v>1</v>
      </c>
      <c r="C35" s="97"/>
      <c r="D35" s="97"/>
      <c r="E35" s="78"/>
      <c r="G35" s="78"/>
      <c r="H35" s="78"/>
      <c r="I35" s="117" t="s">
        <v>30</v>
      </c>
      <c r="J35" s="78"/>
      <c r="K35" s="81"/>
    </row>
    <row r="36" spans="1:11" s="74" customFormat="1">
      <c r="A36" s="94">
        <v>43564</v>
      </c>
      <c r="B36" s="95">
        <v>1</v>
      </c>
      <c r="C36" s="95" t="s">
        <v>98</v>
      </c>
      <c r="D36" s="95"/>
      <c r="E36" s="77"/>
      <c r="G36" s="77"/>
      <c r="H36" s="82"/>
      <c r="I36" s="116" t="s">
        <v>107</v>
      </c>
      <c r="J36" s="77"/>
      <c r="K36" s="80" t="s">
        <v>115</v>
      </c>
    </row>
    <row r="37" spans="1:11" s="76" customFormat="1">
      <c r="A37" s="98"/>
      <c r="B37" s="99">
        <v>1</v>
      </c>
      <c r="C37" s="99" t="s">
        <v>98</v>
      </c>
      <c r="D37" s="99"/>
      <c r="E37" s="79"/>
      <c r="G37" s="79"/>
      <c r="I37" s="79"/>
      <c r="J37" s="79"/>
      <c r="K37" s="83" t="s">
        <v>120</v>
      </c>
    </row>
    <row r="38" spans="1:11" s="71" customFormat="1">
      <c r="A38" s="100">
        <v>43570</v>
      </c>
      <c r="B38" s="101">
        <v>0</v>
      </c>
      <c r="C38" s="101" t="s">
        <v>98</v>
      </c>
      <c r="D38" s="101"/>
      <c r="E38" s="52"/>
      <c r="G38" s="52"/>
      <c r="I38" s="52"/>
      <c r="J38" s="52"/>
      <c r="K38" s="53"/>
    </row>
    <row r="39" spans="1:11" s="71" customFormat="1" ht="15" thickBot="1">
      <c r="A39" s="102">
        <v>43571</v>
      </c>
      <c r="B39" s="103">
        <v>0</v>
      </c>
      <c r="C39" s="103" t="s">
        <v>98</v>
      </c>
      <c r="D39" s="103"/>
      <c r="E39" s="56"/>
      <c r="F39" s="84"/>
      <c r="G39" s="56"/>
      <c r="H39" s="84"/>
      <c r="I39" s="56"/>
      <c r="J39" s="56"/>
      <c r="K39" s="57"/>
    </row>
    <row r="41" spans="1:11">
      <c r="B41">
        <f>SUM(B4:B40)</f>
        <v>32</v>
      </c>
    </row>
  </sheetData>
  <mergeCells count="2">
    <mergeCell ref="E2:I2"/>
    <mergeCell ref="A2:D2"/>
  </mergeCells>
  <pageMargins left="0.7" right="0.7" top="0.75" bottom="0.75" header="0.3" footer="0.3"/>
  <pageSetup paperSize="8" scale="9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B4EB-130B-4E10-B217-9709E78CD90D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7BD9-F92D-4E1D-B194-7958B7BCCE26}">
  <dimension ref="A1:M17"/>
  <sheetViews>
    <sheetView workbookViewId="0">
      <selection activeCell="C11" sqref="C11"/>
    </sheetView>
  </sheetViews>
  <sheetFormatPr defaultRowHeight="14.4"/>
  <cols>
    <col min="1" max="1" width="17.88671875" bestFit="1" customWidth="1"/>
    <col min="3" max="3" width="22.21875" bestFit="1" customWidth="1"/>
    <col min="4" max="4" width="22.21875" customWidth="1"/>
    <col min="5" max="5" width="27.44140625" customWidth="1"/>
    <col min="6" max="6" width="19.77734375" bestFit="1" customWidth="1"/>
    <col min="7" max="7" width="11.6640625" bestFit="1" customWidth="1"/>
    <col min="13" max="13" width="9.33203125" bestFit="1" customWidth="1"/>
  </cols>
  <sheetData>
    <row r="1" spans="1:13">
      <c r="A1" t="s">
        <v>164</v>
      </c>
    </row>
    <row r="3" spans="1:13">
      <c r="C3" t="s">
        <v>165</v>
      </c>
      <c r="E3" t="s">
        <v>166</v>
      </c>
      <c r="F3" t="s">
        <v>168</v>
      </c>
      <c r="G3" t="s">
        <v>170</v>
      </c>
      <c r="L3">
        <v>45</v>
      </c>
      <c r="M3">
        <v>360</v>
      </c>
    </row>
    <row r="4" spans="1:13">
      <c r="A4" s="140" t="s">
        <v>147</v>
      </c>
      <c r="C4" s="29" t="s">
        <v>89</v>
      </c>
      <c r="E4" t="s">
        <v>188</v>
      </c>
      <c r="F4" t="s">
        <v>189</v>
      </c>
      <c r="G4" t="s">
        <v>190</v>
      </c>
      <c r="L4" s="153">
        <v>43781</v>
      </c>
      <c r="M4" s="154">
        <v>44006</v>
      </c>
    </row>
    <row r="5" spans="1:13">
      <c r="A5" s="140" t="s">
        <v>148</v>
      </c>
      <c r="C5" s="29"/>
    </row>
    <row r="6" spans="1:13">
      <c r="A6" s="140" t="s">
        <v>149</v>
      </c>
      <c r="C6" s="29" t="s">
        <v>89</v>
      </c>
    </row>
    <row r="7" spans="1:13">
      <c r="A7" s="140" t="s">
        <v>150</v>
      </c>
      <c r="C7" s="29" t="s">
        <v>89</v>
      </c>
      <c r="E7" t="s">
        <v>175</v>
      </c>
      <c r="F7" t="s">
        <v>176</v>
      </c>
      <c r="G7" t="s">
        <v>177</v>
      </c>
    </row>
    <row r="8" spans="1:13">
      <c r="A8" s="140" t="s">
        <v>151</v>
      </c>
      <c r="C8" s="29" t="s">
        <v>89</v>
      </c>
      <c r="E8" t="s">
        <v>184</v>
      </c>
      <c r="F8" t="s">
        <v>185</v>
      </c>
      <c r="G8" t="s">
        <v>186</v>
      </c>
    </row>
    <row r="9" spans="1:13">
      <c r="A9" s="140" t="s">
        <v>152</v>
      </c>
      <c r="C9" s="29" t="s">
        <v>89</v>
      </c>
      <c r="E9" t="s">
        <v>183</v>
      </c>
      <c r="F9" t="s">
        <v>178</v>
      </c>
      <c r="G9" t="s">
        <v>179</v>
      </c>
    </row>
    <row r="10" spans="1:13">
      <c r="A10" s="140" t="s">
        <v>153</v>
      </c>
      <c r="C10" s="29" t="s">
        <v>204</v>
      </c>
      <c r="E10" t="s">
        <v>201</v>
      </c>
      <c r="F10" t="s">
        <v>200</v>
      </c>
      <c r="G10" s="157">
        <v>612788767</v>
      </c>
    </row>
    <row r="11" spans="1:13">
      <c r="A11" s="140" t="s">
        <v>154</v>
      </c>
      <c r="C11" s="29" t="s">
        <v>89</v>
      </c>
      <c r="E11" t="s">
        <v>167</v>
      </c>
      <c r="F11" t="s">
        <v>169</v>
      </c>
      <c r="G11" t="s">
        <v>171</v>
      </c>
    </row>
    <row r="12" spans="1:13">
      <c r="A12" s="140" t="s">
        <v>155</v>
      </c>
      <c r="C12" s="29" t="s">
        <v>89</v>
      </c>
      <c r="E12" t="s">
        <v>180</v>
      </c>
      <c r="F12" t="s">
        <v>181</v>
      </c>
      <c r="G12" t="s">
        <v>182</v>
      </c>
    </row>
    <row r="13" spans="1:13">
      <c r="A13" s="140" t="s">
        <v>156</v>
      </c>
      <c r="C13" s="29" t="s">
        <v>89</v>
      </c>
      <c r="E13" t="s">
        <v>187</v>
      </c>
      <c r="F13" t="s">
        <v>196</v>
      </c>
      <c r="G13" s="152" t="s">
        <v>195</v>
      </c>
    </row>
    <row r="14" spans="1:13">
      <c r="A14" s="140" t="s">
        <v>158</v>
      </c>
      <c r="C14" s="29" t="s">
        <v>204</v>
      </c>
      <c r="E14" t="s">
        <v>202</v>
      </c>
    </row>
    <row r="15" spans="1:13">
      <c r="A15" s="140" t="s">
        <v>159</v>
      </c>
      <c r="C15" s="29" t="s">
        <v>89</v>
      </c>
      <c r="E15" t="s">
        <v>191</v>
      </c>
      <c r="F15" t="s">
        <v>192</v>
      </c>
      <c r="G15" t="s">
        <v>197</v>
      </c>
    </row>
    <row r="16" spans="1:13">
      <c r="A16" s="140" t="s">
        <v>160</v>
      </c>
      <c r="C16" s="29" t="s">
        <v>89</v>
      </c>
      <c r="E16" t="s">
        <v>198</v>
      </c>
      <c r="F16" t="s">
        <v>193</v>
      </c>
      <c r="G16" t="s">
        <v>199</v>
      </c>
    </row>
    <row r="17" spans="1:7">
      <c r="A17" s="140" t="s">
        <v>161</v>
      </c>
      <c r="C17" s="29" t="s">
        <v>89</v>
      </c>
      <c r="E17" t="s">
        <v>172</v>
      </c>
      <c r="F17" t="s">
        <v>173</v>
      </c>
      <c r="G17" t="s">
        <v>174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 1.1 veilig werken</vt:lpstr>
      <vt:lpstr>1.2 bodem als basis</vt:lpstr>
      <vt:lpstr>1.3 zaaien planten poten</vt:lpstr>
      <vt:lpstr>toetsing 1.3 theorie</vt:lpstr>
      <vt:lpstr>1.3 planning</vt:lpstr>
      <vt:lpstr>toetsresultaten</vt:lpstr>
      <vt:lpstr>BPV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2020-01-20T13:14:06Z</dcterms:modified>
</cp:coreProperties>
</file>